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6" i="2" l="1"/>
  <c r="C34" i="2"/>
  <c r="C32" i="2"/>
  <c r="C30" i="2"/>
  <c r="C25" i="2"/>
  <c r="C14" i="2"/>
  <c r="C12" i="2"/>
  <c r="C8" i="2"/>
  <c r="C10" i="2"/>
  <c r="C4" i="2"/>
  <c r="C1" i="2"/>
  <c r="C2" i="1"/>
  <c r="C4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6" i="1"/>
  <c r="G66" i="1"/>
  <c r="G73" i="1"/>
  <c r="F67" i="1"/>
  <c r="G67" i="1"/>
  <c r="F68" i="1"/>
  <c r="G68" i="1"/>
  <c r="F69" i="1"/>
  <c r="G69" i="1"/>
  <c r="F70" i="1"/>
  <c r="G70" i="1"/>
  <c r="F71" i="1"/>
  <c r="G71" i="1"/>
  <c r="F72" i="1"/>
  <c r="G72" i="1"/>
  <c r="G75" i="1"/>
  <c r="G62" i="1"/>
</calcChain>
</file>

<file path=xl/sharedStrings.xml><?xml version="1.0" encoding="utf-8"?>
<sst xmlns="http://schemas.openxmlformats.org/spreadsheetml/2006/main" count="105" uniqueCount="43">
  <si>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</si>
  <si>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</si>
  <si>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</si>
  <si>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</si>
  <si>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</si>
  <si>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</si>
  <si>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 (6-12)</t>
  </si>
  <si>
    <t>Phys. Ed.</t>
  </si>
  <si>
    <t>Media Center</t>
  </si>
  <si>
    <t>Food Services</t>
  </si>
  <si>
    <t>Specialized  Spaces:</t>
  </si>
  <si>
    <t xml:space="preserve">Classroom Adequacy % Score =  </t>
  </si>
  <si>
    <t>337-1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</si>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</sst>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6" fillId="0" borderId="5" xfId="5" applyFont="1" applyBorder="1" applyAlignment="1">
      <alignment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6" fillId="0" borderId="6" xfId="5" applyFont="1" applyBorder="1" applyAlignment="1">
      <alignment vertical="center"/>
    </xf>
    <xf numFmtId="9" fontId="4" fillId="0" borderId="6" xfId="3" applyFont="1" applyBorder="1" applyAlignment="1">
      <alignment horizontal="right" vertical="center"/>
    </xf>
    <xf numFmtId="164" fontId="4" fillId="0" borderId="6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6" fillId="0" borderId="7" xfId="5" applyFont="1" applyBorder="1" applyAlignment="1">
      <alignment vertical="center"/>
    </xf>
    <xf numFmtId="0" fontId="4" fillId="0" borderId="7" xfId="4" applyFont="1" applyBorder="1" applyAlignment="1">
      <alignment horizontal="center" vertical="center"/>
    </xf>
    <xf numFmtId="0" fontId="6" fillId="0" borderId="7" xfId="5" applyNumberFormat="1" applyFont="1" applyBorder="1" applyAlignment="1">
      <alignment horizontal="center" vertical="center"/>
    </xf>
    <xf numFmtId="0" fontId="3" fillId="0" borderId="7" xfId="4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7" fillId="0" borderId="8" xfId="4" applyFont="1" applyBorder="1" applyAlignment="1">
      <alignment horizontal="left" vertical="center"/>
    </xf>
    <xf numFmtId="0" fontId="8" fillId="0" borderId="9" xfId="4" applyFont="1" applyBorder="1" applyAlignment="1">
      <alignment horizontal="left" vertical="center"/>
    </xf>
    <xf numFmtId="0" fontId="3" fillId="0" borderId="9" xfId="4" applyBorder="1" applyAlignment="1">
      <alignment horizontal="left" vertical="center"/>
    </xf>
    <xf numFmtId="0" fontId="0" fillId="0" borderId="0" xfId="0" applyBorder="1" applyAlignment="1">
      <alignment vertical="center"/>
    </xf>
    <xf numFmtId="9" fontId="4" fillId="0" borderId="11" xfId="3" applyFont="1" applyBorder="1" applyAlignment="1">
      <alignment horizontal="right" vertical="center"/>
    </xf>
    <xf numFmtId="164" fontId="4" fillId="0" borderId="11" xfId="4" applyNumberFormat="1" applyFont="1" applyBorder="1" applyAlignment="1">
      <alignment horizontal="right" vertical="center"/>
    </xf>
    <xf numFmtId="0" fontId="4" fillId="0" borderId="11" xfId="4" applyFont="1" applyBorder="1" applyAlignment="1">
      <alignment horizontal="right" vertical="center"/>
    </xf>
    <xf numFmtId="0" fontId="6" fillId="0" borderId="11" xfId="5" applyFont="1" applyBorder="1" applyAlignment="1">
      <alignment vertical="center"/>
    </xf>
    <xf numFmtId="49" fontId="6" fillId="0" borderId="11" xfId="5" applyNumberFormat="1" applyFont="1" applyBorder="1" applyAlignment="1">
      <alignment horizontal="center" vertical="center"/>
    </xf>
    <xf numFmtId="0" fontId="4" fillId="0" borderId="6" xfId="4" applyFont="1" applyBorder="1" applyAlignment="1">
      <alignment horizontal="right" vertical="center"/>
    </xf>
    <xf numFmtId="0" fontId="6" fillId="0" borderId="6" xfId="5" applyNumberFormat="1" applyFont="1" applyBorder="1" applyAlignment="1">
      <alignment horizontal="center" vertical="center"/>
    </xf>
    <xf numFmtId="0" fontId="3" fillId="0" borderId="12" xfId="4" applyBorder="1" applyAlignment="1">
      <alignment horizontal="right" vertical="top"/>
    </xf>
    <xf numFmtId="0" fontId="3" fillId="0" borderId="6" xfId="4" applyBorder="1" applyAlignment="1">
      <alignment horizontal="right" vertical="top"/>
    </xf>
    <xf numFmtId="0" fontId="3" fillId="0" borderId="6" xfId="4" applyBorder="1" applyAlignment="1">
      <alignment horizontal="left" vertical="top"/>
    </xf>
    <xf numFmtId="0" fontId="3" fillId="0" borderId="6" xfId="4" applyBorder="1" applyAlignment="1">
      <alignment horizontal="center" vertical="top"/>
    </xf>
    <xf numFmtId="0" fontId="3" fillId="0" borderId="13" xfId="4" applyBorder="1" applyAlignment="1">
      <alignment horizontal="left" vertical="top"/>
    </xf>
    <xf numFmtId="0" fontId="7" fillId="0" borderId="6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4" fillId="0" borderId="12" xfId="4" applyFont="1" applyBorder="1" applyAlignment="1">
      <alignment horizontal="right" vertical="top" wrapText="1"/>
    </xf>
    <xf numFmtId="0" fontId="4" fillId="0" borderId="6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6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6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6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6" xfId="3" applyFont="1" applyBorder="1" applyAlignment="1">
      <alignment horizontal="right"/>
    </xf>
    <xf numFmtId="0" fontId="16" fillId="0" borderId="16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4" fillId="0" borderId="6" xfId="4" applyFont="1" applyBorder="1" applyAlignment="1">
      <alignment horizontal="left" vertical="top" wrapText="1"/>
    </xf>
    <xf numFmtId="0" fontId="3" fillId="0" borderId="13" xfId="4" applyBorder="1" applyAlignment="1">
      <alignment horizontal="left" vertical="top" wrapText="1"/>
    </xf>
    <xf numFmtId="0" fontId="2" fillId="0" borderId="6" xfId="4" applyFont="1" applyBorder="1" applyAlignment="1">
      <alignment horizontal="left" vertical="top" wrapText="1"/>
    </xf>
    <xf numFmtId="0" fontId="2" fillId="0" borderId="12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3" fillId="0" borderId="15" xfId="4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2" fillId="0" borderId="10" xfId="4" applyFont="1" applyBorder="1" applyAlignment="1">
      <alignment horizontal="right" vertical="center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colm%20X%20Shabazz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 refreshError="1">
        <row r="1">
          <cell r="C1" t="str">
            <v>Malcolm X Shabazz HS</v>
          </cell>
        </row>
        <row r="5">
          <cell r="C5">
            <v>99</v>
          </cell>
        </row>
        <row r="65">
          <cell r="H65">
            <v>71186625</v>
          </cell>
          <cell r="P65">
            <v>22215266.725632727</v>
          </cell>
          <cell r="Q65">
            <v>0.31207079596248211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45" customWidth="1"/>
    <col min="2" max="2" width="1.5703125" style="45" customWidth="1"/>
    <col min="3" max="3" width="14.140625" style="45" customWidth="1"/>
    <col min="4" max="4" width="7.42578125" style="45" customWidth="1"/>
    <col min="5" max="5" width="8.7109375" style="45" customWidth="1"/>
    <col min="6" max="6" width="6.7109375" style="45" customWidth="1"/>
    <col min="7" max="10" width="7.28515625" style="45" customWidth="1"/>
    <col min="11" max="11" width="0.5703125" style="45" customWidth="1"/>
    <col min="12" max="12" width="16.5703125" style="45" customWidth="1"/>
    <col min="13" max="16384" width="9.140625" style="45"/>
  </cols>
  <sheetData>
    <row r="1" spans="1:16" s="46" customFormat="1" ht="20.25" customHeight="1" x14ac:dyDescent="0.3">
      <c r="A1" s="63" t="s">
        <v>25</v>
      </c>
      <c r="B1" s="63"/>
      <c r="C1" s="64" t="str">
        <f>'[1]Uniformat FCI'!C1:G1</f>
        <v>Malcolm X Shabazz HS</v>
      </c>
      <c r="D1" s="64"/>
      <c r="E1" s="64"/>
      <c r="F1" s="65" t="s">
        <v>27</v>
      </c>
      <c r="G1" s="65"/>
      <c r="H1" s="65"/>
      <c r="I1" s="65"/>
      <c r="J1" s="65"/>
      <c r="K1" s="65"/>
      <c r="L1" s="65"/>
      <c r="M1" s="44"/>
      <c r="N1" s="44"/>
      <c r="O1" s="44"/>
      <c r="P1" s="43"/>
    </row>
    <row r="2" spans="1:16" s="46" customFormat="1" ht="15" customHeight="1" x14ac:dyDescent="0.25">
      <c r="A2" s="66" t="s">
        <v>24</v>
      </c>
      <c r="B2" s="66"/>
      <c r="C2" s="47">
        <v>313585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46" customFormat="1" ht="15" customHeight="1" x14ac:dyDescent="0.25">
      <c r="A3" s="66" t="s">
        <v>28</v>
      </c>
      <c r="B3" s="66"/>
      <c r="C3" s="48" t="s">
        <v>29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46" customFormat="1" ht="15" customHeight="1" x14ac:dyDescent="0.25">
      <c r="A4" s="66" t="s">
        <v>23</v>
      </c>
      <c r="B4" s="66"/>
      <c r="C4" s="49">
        <f>'[1]Uniformat FCI'!C5</f>
        <v>99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46" customFormat="1" ht="15" customHeight="1" x14ac:dyDescent="0.25">
      <c r="A5" s="50"/>
      <c r="B5" s="5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6" customFormat="1" ht="15" customHeight="1" x14ac:dyDescent="0.25">
      <c r="A6" s="50" t="s">
        <v>30</v>
      </c>
      <c r="B6" s="50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7.5" customHeight="1" x14ac:dyDescent="0.25">
      <c r="A7" s="51"/>
      <c r="B7" s="51"/>
      <c r="C7" s="51"/>
    </row>
    <row r="8" spans="1:16" x14ac:dyDescent="0.25">
      <c r="A8" s="52" t="s">
        <v>31</v>
      </c>
      <c r="B8" s="51"/>
      <c r="C8" s="53">
        <f>'[1]Uniformat FCI'!Q65</f>
        <v>0.31207079596248211</v>
      </c>
    </row>
    <row r="9" spans="1:16" ht="3.75" customHeight="1" x14ac:dyDescent="0.25">
      <c r="A9" s="51"/>
      <c r="B9" s="51"/>
      <c r="C9" s="54"/>
    </row>
    <row r="10" spans="1:16" x14ac:dyDescent="0.25">
      <c r="A10" s="52" t="s">
        <v>32</v>
      </c>
      <c r="B10" s="51"/>
      <c r="C10" s="53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1"/>
      <c r="B11" s="51"/>
      <c r="C11" s="54"/>
    </row>
    <row r="12" spans="1:16" x14ac:dyDescent="0.25">
      <c r="A12" s="52" t="s">
        <v>33</v>
      </c>
      <c r="B12" s="51"/>
      <c r="C12" s="55">
        <f>'[1]Uniformat FCI'!P65</f>
        <v>22215266.725632727</v>
      </c>
    </row>
    <row r="13" spans="1:16" ht="3.75" customHeight="1" x14ac:dyDescent="0.25">
      <c r="A13" s="52"/>
      <c r="B13" s="51"/>
      <c r="C13" s="54"/>
    </row>
    <row r="14" spans="1:16" x14ac:dyDescent="0.25">
      <c r="A14" s="52" t="s">
        <v>34</v>
      </c>
      <c r="B14" s="51"/>
      <c r="C14" s="55">
        <f>'[1]Uniformat FCI'!H65</f>
        <v>71186625</v>
      </c>
    </row>
    <row r="15" spans="1:16" ht="3.75" customHeight="1" x14ac:dyDescent="0.25">
      <c r="A15" s="51"/>
      <c r="B15" s="51"/>
      <c r="C15" s="56"/>
    </row>
    <row r="16" spans="1:16" x14ac:dyDescent="0.25">
      <c r="A16" s="52"/>
      <c r="B16" s="51"/>
      <c r="C16" s="56"/>
    </row>
    <row r="17" spans="1:3" ht="15" customHeight="1" x14ac:dyDescent="0.25">
      <c r="A17" s="57" t="s">
        <v>35</v>
      </c>
      <c r="B17" s="51"/>
      <c r="C17" s="56"/>
    </row>
    <row r="18" spans="1:3" ht="7.5" customHeight="1" x14ac:dyDescent="0.25">
      <c r="A18" s="51"/>
      <c r="B18" s="51"/>
      <c r="C18" s="58"/>
    </row>
    <row r="19" spans="1:3" x14ac:dyDescent="0.25">
      <c r="A19" s="52" t="s">
        <v>36</v>
      </c>
      <c r="B19" s="51"/>
      <c r="C19" s="59">
        <v>636</v>
      </c>
    </row>
    <row r="20" spans="1:3" ht="3.75" customHeight="1" x14ac:dyDescent="0.25">
      <c r="A20" s="51"/>
      <c r="B20" s="51"/>
      <c r="C20" s="56"/>
    </row>
    <row r="21" spans="1:3" x14ac:dyDescent="0.25">
      <c r="A21" s="52" t="s">
        <v>37</v>
      </c>
      <c r="B21" s="51"/>
      <c r="C21" s="59">
        <v>1039</v>
      </c>
    </row>
    <row r="22" spans="1:3" ht="3.75" customHeight="1" x14ac:dyDescent="0.25">
      <c r="A22" s="52"/>
      <c r="B22" s="51"/>
      <c r="C22" s="60"/>
    </row>
    <row r="23" spans="1:3" x14ac:dyDescent="0.25">
      <c r="A23" s="52" t="s">
        <v>38</v>
      </c>
      <c r="B23" s="51"/>
      <c r="C23" s="59">
        <v>942</v>
      </c>
    </row>
    <row r="24" spans="1:3" ht="3.75" customHeight="1" x14ac:dyDescent="0.25">
      <c r="A24" s="52"/>
      <c r="B24" s="51"/>
      <c r="C24" s="56"/>
    </row>
    <row r="25" spans="1:3" x14ac:dyDescent="0.25">
      <c r="A25" s="52" t="s">
        <v>39</v>
      </c>
      <c r="B25" s="51"/>
      <c r="C25" s="61">
        <f>C19/C23</f>
        <v>0.67515923566878977</v>
      </c>
    </row>
    <row r="26" spans="1:3" ht="3.75" customHeight="1" x14ac:dyDescent="0.25">
      <c r="A26" s="51"/>
      <c r="B26" s="51"/>
      <c r="C26" s="56"/>
    </row>
    <row r="27" spans="1:3" x14ac:dyDescent="0.25">
      <c r="A27" s="51"/>
      <c r="B27" s="51"/>
      <c r="C27" s="56"/>
    </row>
    <row r="28" spans="1:3" ht="15" customHeight="1" x14ac:dyDescent="0.25">
      <c r="A28" s="57" t="s">
        <v>40</v>
      </c>
      <c r="B28" s="51"/>
      <c r="C28" s="56"/>
    </row>
    <row r="29" spans="1:3" ht="7.5" customHeight="1" x14ac:dyDescent="0.25">
      <c r="A29" s="51"/>
      <c r="B29" s="51"/>
      <c r="C29" s="56"/>
    </row>
    <row r="30" spans="1:3" x14ac:dyDescent="0.25">
      <c r="A30" s="52" t="s">
        <v>11</v>
      </c>
      <c r="B30" s="51"/>
      <c r="C30" s="61">
        <f>'Education Adequecy'!G62</f>
        <v>0.93061437908496725</v>
      </c>
    </row>
    <row r="31" spans="1:3" ht="3.75" customHeight="1" x14ac:dyDescent="0.25">
      <c r="A31" s="51"/>
      <c r="B31" s="51"/>
      <c r="C31" s="56"/>
    </row>
    <row r="32" spans="1:3" x14ac:dyDescent="0.25">
      <c r="A32" s="52" t="s">
        <v>41</v>
      </c>
      <c r="B32" s="51"/>
      <c r="C32" s="6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52"/>
      <c r="B33" s="51"/>
      <c r="C33" s="56"/>
    </row>
    <row r="34" spans="1:3" x14ac:dyDescent="0.25">
      <c r="A34" s="52" t="s">
        <v>1</v>
      </c>
      <c r="B34" s="51"/>
      <c r="C34" s="61">
        <f>'Education Adequecy'!G73</f>
        <v>0.8946775670565994</v>
      </c>
    </row>
    <row r="35" spans="1:3" ht="3.75" customHeight="1" x14ac:dyDescent="0.25">
      <c r="A35" s="51"/>
      <c r="B35" s="51"/>
      <c r="C35" s="56"/>
    </row>
    <row r="36" spans="1:3" x14ac:dyDescent="0.25">
      <c r="A36" s="52" t="s">
        <v>42</v>
      </c>
      <c r="B36" s="51"/>
      <c r="C36" s="62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51"/>
      <c r="B37" s="51"/>
      <c r="C37" s="51"/>
    </row>
    <row r="38" spans="1:3" x14ac:dyDescent="0.25">
      <c r="A38" s="51"/>
      <c r="B38" s="51"/>
      <c r="C38" s="51"/>
    </row>
    <row r="39" spans="1:3" x14ac:dyDescent="0.25">
      <c r="A39" s="51"/>
      <c r="B39" s="51"/>
      <c r="C39" s="51"/>
    </row>
    <row r="40" spans="1:3" x14ac:dyDescent="0.25">
      <c r="A40" s="51"/>
      <c r="B40" s="51"/>
      <c r="C40" s="51"/>
    </row>
    <row r="41" spans="1:3" x14ac:dyDescent="0.25">
      <c r="A41" s="51"/>
      <c r="B41" s="51"/>
      <c r="C41" s="51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C4" sqref="C4"/>
    </sheetView>
  </sheetViews>
  <sheetFormatPr defaultRowHeight="15" x14ac:dyDescent="0.25"/>
  <cols>
    <col min="1" max="1" width="33" bestFit="1" customWidth="1"/>
    <col min="2" max="2" width="0.85546875" customWidth="1"/>
  </cols>
  <sheetData>
    <row r="1" spans="1:11" ht="18" x14ac:dyDescent="0.25">
      <c r="A1" s="71" t="s">
        <v>26</v>
      </c>
      <c r="B1" s="71"/>
      <c r="C1" s="71"/>
      <c r="D1" s="71"/>
      <c r="E1" s="71"/>
      <c r="F1" s="71"/>
      <c r="G1" s="71"/>
      <c r="H1" s="45"/>
      <c r="I1" s="45"/>
      <c r="J1" s="45"/>
      <c r="K1" s="45"/>
    </row>
    <row r="2" spans="1:11" ht="18" x14ac:dyDescent="0.25">
      <c r="A2" s="63" t="s">
        <v>25</v>
      </c>
      <c r="B2" s="63"/>
      <c r="C2" s="64" t="str">
        <f>'[1]Uniformat FCI'!C1:G1</f>
        <v>Malcolm X Shabazz HS</v>
      </c>
      <c r="D2" s="64"/>
      <c r="E2" s="64"/>
      <c r="F2" s="64"/>
      <c r="G2" s="64"/>
      <c r="H2" s="44"/>
      <c r="I2" s="44"/>
      <c r="J2" s="44"/>
      <c r="K2" s="43"/>
    </row>
    <row r="3" spans="1:11" x14ac:dyDescent="0.25">
      <c r="A3" s="66" t="s">
        <v>24</v>
      </c>
      <c r="B3" s="66"/>
      <c r="C3" s="42">
        <v>313585</v>
      </c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66" t="s">
        <v>23</v>
      </c>
      <c r="B4" s="66"/>
      <c r="C4" s="41">
        <f>'[1]Uniformat FCI'!C5</f>
        <v>99</v>
      </c>
      <c r="D4" s="40"/>
      <c r="E4" s="40"/>
      <c r="F4" s="40"/>
      <c r="G4" s="40"/>
      <c r="H4" s="40"/>
      <c r="I4" s="40"/>
      <c r="J4" s="40"/>
      <c r="K4" s="40"/>
    </row>
    <row r="7" spans="1:11" x14ac:dyDescent="0.25">
      <c r="A7" s="67" t="s">
        <v>20</v>
      </c>
      <c r="B7" s="68"/>
      <c r="C7" s="67" t="s">
        <v>22</v>
      </c>
      <c r="D7" s="69" t="s">
        <v>21</v>
      </c>
      <c r="E7" s="69"/>
      <c r="F7" s="69"/>
      <c r="G7" s="70"/>
    </row>
    <row r="8" spans="1:11" ht="16.5" x14ac:dyDescent="0.25">
      <c r="A8" s="67" t="s">
        <v>20</v>
      </c>
      <c r="B8" s="68"/>
      <c r="C8" s="67" t="s">
        <v>19</v>
      </c>
      <c r="D8" s="39" t="s">
        <v>18</v>
      </c>
      <c r="E8" s="39" t="s">
        <v>17</v>
      </c>
      <c r="F8" s="39" t="s">
        <v>16</v>
      </c>
      <c r="G8" s="38" t="s">
        <v>15</v>
      </c>
    </row>
    <row r="9" spans="1:11" ht="3.75" customHeight="1" x14ac:dyDescent="0.25">
      <c r="A9" s="37"/>
      <c r="B9" s="36"/>
      <c r="C9" s="76"/>
      <c r="D9" s="77"/>
      <c r="E9" s="77"/>
      <c r="F9" s="77"/>
      <c r="G9" s="77"/>
    </row>
    <row r="10" spans="1:11" x14ac:dyDescent="0.25">
      <c r="A10" s="35" t="s">
        <v>14</v>
      </c>
      <c r="B10" s="34"/>
      <c r="C10" s="33"/>
      <c r="D10" s="32"/>
      <c r="E10" s="31"/>
      <c r="F10" s="31"/>
      <c r="G10" s="30"/>
    </row>
    <row r="11" spans="1:11" ht="10.35" customHeight="1" x14ac:dyDescent="0.25">
      <c r="A11" s="10" t="s">
        <v>13</v>
      </c>
      <c r="B11" s="18"/>
      <c r="C11" s="29">
        <v>121</v>
      </c>
      <c r="D11" s="10">
        <v>734</v>
      </c>
      <c r="E11" s="28">
        <v>750</v>
      </c>
      <c r="F11" s="12">
        <f t="shared" ref="F11:F42" si="0">D11-E11</f>
        <v>-16</v>
      </c>
      <c r="G11" s="11">
        <f t="shared" ref="G11:G42" si="1">IF(F11&gt;0,1,D11/E11)</f>
        <v>0.97866666666666668</v>
      </c>
    </row>
    <row r="12" spans="1:11" ht="10.35" customHeight="1" x14ac:dyDescent="0.25">
      <c r="A12" s="10" t="s">
        <v>13</v>
      </c>
      <c r="B12" s="74"/>
      <c r="C12" s="29">
        <v>122</v>
      </c>
      <c r="D12" s="10">
        <v>946</v>
      </c>
      <c r="E12" s="28">
        <v>750</v>
      </c>
      <c r="F12" s="12">
        <f t="shared" si="0"/>
        <v>196</v>
      </c>
      <c r="G12" s="11">
        <f t="shared" si="1"/>
        <v>1</v>
      </c>
    </row>
    <row r="13" spans="1:11" ht="10.35" customHeight="1" x14ac:dyDescent="0.25">
      <c r="A13" s="10" t="s">
        <v>13</v>
      </c>
      <c r="B13" s="74"/>
      <c r="C13" s="29">
        <v>123</v>
      </c>
      <c r="D13" s="10">
        <v>820</v>
      </c>
      <c r="E13" s="28">
        <v>750</v>
      </c>
      <c r="F13" s="12">
        <f t="shared" si="0"/>
        <v>70</v>
      </c>
      <c r="G13" s="11">
        <f t="shared" si="1"/>
        <v>1</v>
      </c>
    </row>
    <row r="14" spans="1:11" ht="10.35" customHeight="1" x14ac:dyDescent="0.25">
      <c r="A14" s="10" t="s">
        <v>13</v>
      </c>
      <c r="B14" s="74"/>
      <c r="C14" s="29">
        <v>124</v>
      </c>
      <c r="D14" s="10">
        <v>820</v>
      </c>
      <c r="E14" s="28">
        <v>750</v>
      </c>
      <c r="F14" s="12">
        <f t="shared" si="0"/>
        <v>70</v>
      </c>
      <c r="G14" s="11">
        <f t="shared" si="1"/>
        <v>1</v>
      </c>
    </row>
    <row r="15" spans="1:11" ht="10.35" customHeight="1" x14ac:dyDescent="0.25">
      <c r="A15" s="10" t="s">
        <v>13</v>
      </c>
      <c r="B15" s="74"/>
      <c r="C15" s="29">
        <v>126</v>
      </c>
      <c r="D15" s="10">
        <v>902</v>
      </c>
      <c r="E15" s="28">
        <v>750</v>
      </c>
      <c r="F15" s="12">
        <f t="shared" si="0"/>
        <v>152</v>
      </c>
      <c r="G15" s="11">
        <f t="shared" si="1"/>
        <v>1</v>
      </c>
    </row>
    <row r="16" spans="1:11" ht="10.35" customHeight="1" x14ac:dyDescent="0.25">
      <c r="A16" s="10" t="s">
        <v>13</v>
      </c>
      <c r="B16" s="74"/>
      <c r="C16" s="29">
        <v>207</v>
      </c>
      <c r="D16" s="10">
        <v>760</v>
      </c>
      <c r="E16" s="28">
        <v>750</v>
      </c>
      <c r="F16" s="12">
        <f t="shared" si="0"/>
        <v>10</v>
      </c>
      <c r="G16" s="11">
        <f t="shared" si="1"/>
        <v>1</v>
      </c>
    </row>
    <row r="17" spans="1:7" ht="10.35" customHeight="1" x14ac:dyDescent="0.25">
      <c r="A17" s="10" t="s">
        <v>13</v>
      </c>
      <c r="B17" s="74"/>
      <c r="C17" s="29">
        <v>224</v>
      </c>
      <c r="D17" s="10">
        <v>776</v>
      </c>
      <c r="E17" s="28">
        <v>750</v>
      </c>
      <c r="F17" s="12">
        <f t="shared" si="0"/>
        <v>26</v>
      </c>
      <c r="G17" s="11">
        <f t="shared" si="1"/>
        <v>1</v>
      </c>
    </row>
    <row r="18" spans="1:7" ht="10.35" customHeight="1" x14ac:dyDescent="0.25">
      <c r="A18" s="10" t="s">
        <v>13</v>
      </c>
      <c r="B18" s="74"/>
      <c r="C18" s="29">
        <v>226</v>
      </c>
      <c r="D18" s="10">
        <v>831</v>
      </c>
      <c r="E18" s="28">
        <v>750</v>
      </c>
      <c r="F18" s="12">
        <f t="shared" si="0"/>
        <v>81</v>
      </c>
      <c r="G18" s="11">
        <f t="shared" si="1"/>
        <v>1</v>
      </c>
    </row>
    <row r="19" spans="1:7" ht="10.35" customHeight="1" x14ac:dyDescent="0.25">
      <c r="A19" s="10" t="s">
        <v>13</v>
      </c>
      <c r="B19" s="74"/>
      <c r="C19" s="29">
        <v>227</v>
      </c>
      <c r="D19" s="10">
        <v>842</v>
      </c>
      <c r="E19" s="28">
        <v>750</v>
      </c>
      <c r="F19" s="12">
        <f t="shared" si="0"/>
        <v>92</v>
      </c>
      <c r="G19" s="11">
        <f t="shared" si="1"/>
        <v>1</v>
      </c>
    </row>
    <row r="20" spans="1:7" ht="10.35" customHeight="1" x14ac:dyDescent="0.25">
      <c r="A20" s="10" t="s">
        <v>13</v>
      </c>
      <c r="B20" s="74"/>
      <c r="C20" s="29">
        <v>228</v>
      </c>
      <c r="D20" s="10">
        <v>900</v>
      </c>
      <c r="E20" s="28">
        <v>750</v>
      </c>
      <c r="F20" s="12">
        <f t="shared" si="0"/>
        <v>150</v>
      </c>
      <c r="G20" s="11">
        <f t="shared" si="1"/>
        <v>1</v>
      </c>
    </row>
    <row r="21" spans="1:7" ht="10.35" customHeight="1" x14ac:dyDescent="0.25">
      <c r="A21" s="10" t="s">
        <v>13</v>
      </c>
      <c r="B21" s="74"/>
      <c r="C21" s="29">
        <v>229</v>
      </c>
      <c r="D21" s="10">
        <v>856</v>
      </c>
      <c r="E21" s="28">
        <v>750</v>
      </c>
      <c r="F21" s="12">
        <f t="shared" si="0"/>
        <v>106</v>
      </c>
      <c r="G21" s="11">
        <f t="shared" si="1"/>
        <v>1</v>
      </c>
    </row>
    <row r="22" spans="1:7" ht="10.35" customHeight="1" x14ac:dyDescent="0.25">
      <c r="A22" s="10" t="s">
        <v>13</v>
      </c>
      <c r="B22" s="74"/>
      <c r="C22" s="29">
        <v>230</v>
      </c>
      <c r="D22" s="10">
        <v>631</v>
      </c>
      <c r="E22" s="28">
        <v>750</v>
      </c>
      <c r="F22" s="12">
        <f t="shared" si="0"/>
        <v>-119</v>
      </c>
      <c r="G22" s="11">
        <f t="shared" si="1"/>
        <v>0.84133333333333338</v>
      </c>
    </row>
    <row r="23" spans="1:7" ht="10.35" customHeight="1" x14ac:dyDescent="0.25">
      <c r="A23" s="10" t="s">
        <v>13</v>
      </c>
      <c r="B23" s="74"/>
      <c r="C23" s="29">
        <v>231</v>
      </c>
      <c r="D23" s="10">
        <v>672</v>
      </c>
      <c r="E23" s="28">
        <v>750</v>
      </c>
      <c r="F23" s="12">
        <f t="shared" si="0"/>
        <v>-78</v>
      </c>
      <c r="G23" s="11">
        <f t="shared" si="1"/>
        <v>0.89600000000000002</v>
      </c>
    </row>
    <row r="24" spans="1:7" ht="10.35" customHeight="1" x14ac:dyDescent="0.25">
      <c r="A24" s="10" t="s">
        <v>13</v>
      </c>
      <c r="B24" s="74"/>
      <c r="C24" s="29">
        <v>234</v>
      </c>
      <c r="D24" s="10">
        <v>630</v>
      </c>
      <c r="E24" s="28">
        <v>750</v>
      </c>
      <c r="F24" s="12">
        <f t="shared" si="0"/>
        <v>-120</v>
      </c>
      <c r="G24" s="11">
        <f t="shared" si="1"/>
        <v>0.84</v>
      </c>
    </row>
    <row r="25" spans="1:7" ht="10.35" customHeight="1" x14ac:dyDescent="0.25">
      <c r="A25" s="10" t="s">
        <v>13</v>
      </c>
      <c r="B25" s="74"/>
      <c r="C25" s="29">
        <v>236</v>
      </c>
      <c r="D25" s="10">
        <v>611</v>
      </c>
      <c r="E25" s="28">
        <v>750</v>
      </c>
      <c r="F25" s="12">
        <f t="shared" si="0"/>
        <v>-139</v>
      </c>
      <c r="G25" s="11">
        <f t="shared" si="1"/>
        <v>0.81466666666666665</v>
      </c>
    </row>
    <row r="26" spans="1:7" ht="10.35" customHeight="1" x14ac:dyDescent="0.25">
      <c r="A26" s="10" t="s">
        <v>13</v>
      </c>
      <c r="B26" s="74"/>
      <c r="C26" s="29">
        <v>249</v>
      </c>
      <c r="D26" s="10">
        <v>706</v>
      </c>
      <c r="E26" s="28">
        <v>750</v>
      </c>
      <c r="F26" s="12">
        <f t="shared" si="0"/>
        <v>-44</v>
      </c>
      <c r="G26" s="11">
        <f t="shared" si="1"/>
        <v>0.94133333333333336</v>
      </c>
    </row>
    <row r="27" spans="1:7" ht="10.35" customHeight="1" x14ac:dyDescent="0.25">
      <c r="A27" s="10" t="s">
        <v>13</v>
      </c>
      <c r="B27" s="74"/>
      <c r="C27" s="29">
        <v>250</v>
      </c>
      <c r="D27" s="10">
        <v>652</v>
      </c>
      <c r="E27" s="28">
        <v>750</v>
      </c>
      <c r="F27" s="12">
        <f t="shared" si="0"/>
        <v>-98</v>
      </c>
      <c r="G27" s="11">
        <f t="shared" si="1"/>
        <v>0.86933333333333329</v>
      </c>
    </row>
    <row r="28" spans="1:7" ht="10.35" customHeight="1" x14ac:dyDescent="0.25">
      <c r="A28" s="10" t="s">
        <v>13</v>
      </c>
      <c r="B28" s="74"/>
      <c r="C28" s="29">
        <v>251</v>
      </c>
      <c r="D28" s="10">
        <v>614</v>
      </c>
      <c r="E28" s="28">
        <v>750</v>
      </c>
      <c r="F28" s="12">
        <f t="shared" si="0"/>
        <v>-136</v>
      </c>
      <c r="G28" s="11">
        <f t="shared" si="1"/>
        <v>0.81866666666666665</v>
      </c>
    </row>
    <row r="29" spans="1:7" ht="10.35" customHeight="1" x14ac:dyDescent="0.25">
      <c r="A29" s="10" t="s">
        <v>13</v>
      </c>
      <c r="B29" s="74"/>
      <c r="C29" s="29">
        <v>252</v>
      </c>
      <c r="D29" s="10">
        <v>617</v>
      </c>
      <c r="E29" s="28">
        <v>750</v>
      </c>
      <c r="F29" s="12">
        <f t="shared" si="0"/>
        <v>-133</v>
      </c>
      <c r="G29" s="11">
        <f t="shared" si="1"/>
        <v>0.82266666666666666</v>
      </c>
    </row>
    <row r="30" spans="1:7" ht="10.35" customHeight="1" x14ac:dyDescent="0.25">
      <c r="A30" s="10" t="s">
        <v>13</v>
      </c>
      <c r="B30" s="74"/>
      <c r="C30" s="29">
        <v>253</v>
      </c>
      <c r="D30" s="10">
        <v>632</v>
      </c>
      <c r="E30" s="28">
        <v>750</v>
      </c>
      <c r="F30" s="12">
        <f t="shared" si="0"/>
        <v>-118</v>
      </c>
      <c r="G30" s="11">
        <f t="shared" si="1"/>
        <v>0.84266666666666667</v>
      </c>
    </row>
    <row r="31" spans="1:7" ht="10.35" customHeight="1" x14ac:dyDescent="0.25">
      <c r="A31" s="10" t="s">
        <v>13</v>
      </c>
      <c r="B31" s="74"/>
      <c r="C31" s="29">
        <v>254</v>
      </c>
      <c r="D31" s="10">
        <v>657</v>
      </c>
      <c r="E31" s="28">
        <v>750</v>
      </c>
      <c r="F31" s="12">
        <f t="shared" si="0"/>
        <v>-93</v>
      </c>
      <c r="G31" s="11">
        <f t="shared" si="1"/>
        <v>0.876</v>
      </c>
    </row>
    <row r="32" spans="1:7" ht="10.35" customHeight="1" x14ac:dyDescent="0.25">
      <c r="A32" s="10" t="s">
        <v>13</v>
      </c>
      <c r="B32" s="74"/>
      <c r="C32" s="29">
        <v>300</v>
      </c>
      <c r="D32" s="10">
        <v>847</v>
      </c>
      <c r="E32" s="28">
        <v>750</v>
      </c>
      <c r="F32" s="12">
        <f t="shared" si="0"/>
        <v>97</v>
      </c>
      <c r="G32" s="11">
        <f t="shared" si="1"/>
        <v>1</v>
      </c>
    </row>
    <row r="33" spans="1:7" ht="10.35" customHeight="1" x14ac:dyDescent="0.25">
      <c r="A33" s="10" t="s">
        <v>13</v>
      </c>
      <c r="B33" s="74"/>
      <c r="C33" s="29">
        <v>301</v>
      </c>
      <c r="D33" s="10">
        <v>873</v>
      </c>
      <c r="E33" s="28">
        <v>750</v>
      </c>
      <c r="F33" s="12">
        <f t="shared" si="0"/>
        <v>123</v>
      </c>
      <c r="G33" s="11">
        <f t="shared" si="1"/>
        <v>1</v>
      </c>
    </row>
    <row r="34" spans="1:7" ht="10.35" customHeight="1" x14ac:dyDescent="0.25">
      <c r="A34" s="10" t="s">
        <v>13</v>
      </c>
      <c r="B34" s="74"/>
      <c r="C34" s="29">
        <v>302</v>
      </c>
      <c r="D34" s="10">
        <v>871</v>
      </c>
      <c r="E34" s="28">
        <v>750</v>
      </c>
      <c r="F34" s="12">
        <f t="shared" si="0"/>
        <v>121</v>
      </c>
      <c r="G34" s="11">
        <f t="shared" si="1"/>
        <v>1</v>
      </c>
    </row>
    <row r="35" spans="1:7" ht="10.35" customHeight="1" x14ac:dyDescent="0.25">
      <c r="A35" s="10" t="s">
        <v>13</v>
      </c>
      <c r="B35" s="74"/>
      <c r="C35" s="29">
        <v>303</v>
      </c>
      <c r="D35" s="10">
        <v>949</v>
      </c>
      <c r="E35" s="28">
        <v>750</v>
      </c>
      <c r="F35" s="12">
        <f t="shared" si="0"/>
        <v>199</v>
      </c>
      <c r="G35" s="11">
        <f t="shared" si="1"/>
        <v>1</v>
      </c>
    </row>
    <row r="36" spans="1:7" ht="10.35" customHeight="1" x14ac:dyDescent="0.25">
      <c r="A36" s="10" t="s">
        <v>13</v>
      </c>
      <c r="B36" s="74"/>
      <c r="C36" s="29">
        <v>331</v>
      </c>
      <c r="D36" s="10">
        <v>916</v>
      </c>
      <c r="E36" s="28">
        <v>750</v>
      </c>
      <c r="F36" s="12">
        <f t="shared" si="0"/>
        <v>166</v>
      </c>
      <c r="G36" s="11">
        <f t="shared" si="1"/>
        <v>1</v>
      </c>
    </row>
    <row r="37" spans="1:7" ht="10.35" customHeight="1" x14ac:dyDescent="0.25">
      <c r="A37" s="10" t="s">
        <v>13</v>
      </c>
      <c r="B37" s="74"/>
      <c r="C37" s="29">
        <v>333</v>
      </c>
      <c r="D37" s="10">
        <v>708</v>
      </c>
      <c r="E37" s="28">
        <v>750</v>
      </c>
      <c r="F37" s="12">
        <f t="shared" si="0"/>
        <v>-42</v>
      </c>
      <c r="G37" s="11">
        <f t="shared" si="1"/>
        <v>0.94399999999999995</v>
      </c>
    </row>
    <row r="38" spans="1:7" ht="10.35" customHeight="1" x14ac:dyDescent="0.25">
      <c r="A38" s="10" t="s">
        <v>13</v>
      </c>
      <c r="B38" s="74"/>
      <c r="C38" s="29">
        <v>335</v>
      </c>
      <c r="D38" s="10">
        <v>685</v>
      </c>
      <c r="E38" s="28">
        <v>750</v>
      </c>
      <c r="F38" s="12">
        <f t="shared" si="0"/>
        <v>-65</v>
      </c>
      <c r="G38" s="11">
        <f t="shared" si="1"/>
        <v>0.91333333333333333</v>
      </c>
    </row>
    <row r="39" spans="1:7" ht="10.35" customHeight="1" x14ac:dyDescent="0.25">
      <c r="A39" s="10" t="s">
        <v>13</v>
      </c>
      <c r="B39" s="74"/>
      <c r="C39" s="29">
        <v>337</v>
      </c>
      <c r="D39" s="10">
        <v>679</v>
      </c>
      <c r="E39" s="28">
        <v>750</v>
      </c>
      <c r="F39" s="12">
        <f t="shared" si="0"/>
        <v>-71</v>
      </c>
      <c r="G39" s="11">
        <f t="shared" si="1"/>
        <v>0.90533333333333332</v>
      </c>
    </row>
    <row r="40" spans="1:7" ht="10.35" customHeight="1" x14ac:dyDescent="0.25">
      <c r="A40" s="10" t="s">
        <v>13</v>
      </c>
      <c r="B40" s="74"/>
      <c r="C40" s="29">
        <v>339</v>
      </c>
      <c r="D40" s="10">
        <v>706</v>
      </c>
      <c r="E40" s="28">
        <v>750</v>
      </c>
      <c r="F40" s="12">
        <f t="shared" si="0"/>
        <v>-44</v>
      </c>
      <c r="G40" s="11">
        <f t="shared" si="1"/>
        <v>0.94133333333333336</v>
      </c>
    </row>
    <row r="41" spans="1:7" ht="10.35" customHeight="1" x14ac:dyDescent="0.25">
      <c r="A41" s="10" t="s">
        <v>13</v>
      </c>
      <c r="B41" s="74"/>
      <c r="C41" s="29">
        <v>341</v>
      </c>
      <c r="D41" s="10">
        <v>734</v>
      </c>
      <c r="E41" s="28">
        <v>750</v>
      </c>
      <c r="F41" s="12">
        <f t="shared" si="0"/>
        <v>-16</v>
      </c>
      <c r="G41" s="11">
        <f t="shared" si="1"/>
        <v>0.97866666666666668</v>
      </c>
    </row>
    <row r="42" spans="1:7" ht="10.35" customHeight="1" x14ac:dyDescent="0.25">
      <c r="A42" s="10" t="s">
        <v>13</v>
      </c>
      <c r="B42" s="74"/>
      <c r="C42" s="29">
        <v>343</v>
      </c>
      <c r="D42" s="10">
        <v>628</v>
      </c>
      <c r="E42" s="28">
        <v>750</v>
      </c>
      <c r="F42" s="12">
        <f t="shared" si="0"/>
        <v>-122</v>
      </c>
      <c r="G42" s="11">
        <f t="shared" si="1"/>
        <v>0.83733333333333337</v>
      </c>
    </row>
    <row r="43" spans="1:7" ht="10.35" customHeight="1" x14ac:dyDescent="0.25">
      <c r="A43" s="10" t="s">
        <v>13</v>
      </c>
      <c r="B43" s="74"/>
      <c r="C43" s="29">
        <v>347</v>
      </c>
      <c r="D43" s="10">
        <v>393</v>
      </c>
      <c r="E43" s="28">
        <v>750</v>
      </c>
      <c r="F43" s="12">
        <f t="shared" ref="F43:F74" si="2">D43-E43</f>
        <v>-357</v>
      </c>
      <c r="G43" s="11">
        <f t="shared" ref="G43:G74" si="3">IF(F43&gt;0,1,D43/E43)</f>
        <v>0.52400000000000002</v>
      </c>
    </row>
    <row r="44" spans="1:7" ht="10.35" customHeight="1" x14ac:dyDescent="0.25">
      <c r="A44" s="10" t="s">
        <v>13</v>
      </c>
      <c r="B44" s="74"/>
      <c r="C44" s="29">
        <v>349</v>
      </c>
      <c r="D44" s="10">
        <v>580</v>
      </c>
      <c r="E44" s="28">
        <v>750</v>
      </c>
      <c r="F44" s="12">
        <f t="shared" si="2"/>
        <v>-170</v>
      </c>
      <c r="G44" s="11">
        <f t="shared" si="3"/>
        <v>0.77333333333333332</v>
      </c>
    </row>
    <row r="45" spans="1:7" ht="10.35" customHeight="1" x14ac:dyDescent="0.25">
      <c r="A45" s="10" t="s">
        <v>13</v>
      </c>
      <c r="B45" s="74"/>
      <c r="C45" s="29">
        <v>359</v>
      </c>
      <c r="D45" s="10">
        <v>615</v>
      </c>
      <c r="E45" s="28">
        <v>750</v>
      </c>
      <c r="F45" s="12">
        <f t="shared" si="2"/>
        <v>-135</v>
      </c>
      <c r="G45" s="11">
        <f t="shared" si="3"/>
        <v>0.82</v>
      </c>
    </row>
    <row r="46" spans="1:7" ht="10.35" customHeight="1" x14ac:dyDescent="0.25">
      <c r="A46" s="10" t="s">
        <v>13</v>
      </c>
      <c r="B46" s="74"/>
      <c r="C46" s="29">
        <v>361</v>
      </c>
      <c r="D46" s="10">
        <v>679</v>
      </c>
      <c r="E46" s="28">
        <v>750</v>
      </c>
      <c r="F46" s="12">
        <f t="shared" si="2"/>
        <v>-71</v>
      </c>
      <c r="G46" s="11">
        <f t="shared" si="3"/>
        <v>0.90533333333333332</v>
      </c>
    </row>
    <row r="47" spans="1:7" ht="10.35" customHeight="1" x14ac:dyDescent="0.25">
      <c r="A47" s="10" t="s">
        <v>13</v>
      </c>
      <c r="B47" s="74"/>
      <c r="C47" s="29">
        <v>400</v>
      </c>
      <c r="D47" s="10">
        <v>900</v>
      </c>
      <c r="E47" s="28">
        <v>750</v>
      </c>
      <c r="F47" s="12">
        <f t="shared" si="2"/>
        <v>150</v>
      </c>
      <c r="G47" s="11">
        <f t="shared" si="3"/>
        <v>1</v>
      </c>
    </row>
    <row r="48" spans="1:7" ht="10.35" customHeight="1" x14ac:dyDescent="0.25">
      <c r="A48" s="10" t="s">
        <v>13</v>
      </c>
      <c r="B48" s="74"/>
      <c r="C48" s="29">
        <v>401</v>
      </c>
      <c r="D48" s="10">
        <v>681</v>
      </c>
      <c r="E48" s="28">
        <v>750</v>
      </c>
      <c r="F48" s="12">
        <f t="shared" si="2"/>
        <v>-69</v>
      </c>
      <c r="G48" s="11">
        <f t="shared" si="3"/>
        <v>0.90800000000000003</v>
      </c>
    </row>
    <row r="49" spans="1:7" ht="10.35" customHeight="1" x14ac:dyDescent="0.25">
      <c r="A49" s="10" t="s">
        <v>13</v>
      </c>
      <c r="B49" s="2"/>
      <c r="C49" s="29">
        <v>403</v>
      </c>
      <c r="D49" s="10">
        <v>886</v>
      </c>
      <c r="E49" s="28">
        <v>750</v>
      </c>
      <c r="F49" s="12">
        <f t="shared" si="2"/>
        <v>136</v>
      </c>
      <c r="G49" s="11">
        <f t="shared" si="3"/>
        <v>1</v>
      </c>
    </row>
    <row r="50" spans="1:7" ht="10.35" customHeight="1" x14ac:dyDescent="0.25">
      <c r="A50" s="10" t="s">
        <v>13</v>
      </c>
      <c r="B50" s="2"/>
      <c r="C50" s="29">
        <v>405</v>
      </c>
      <c r="D50" s="10">
        <v>901</v>
      </c>
      <c r="E50" s="28">
        <v>750</v>
      </c>
      <c r="F50" s="12">
        <f t="shared" si="2"/>
        <v>151</v>
      </c>
      <c r="G50" s="11">
        <f t="shared" si="3"/>
        <v>1</v>
      </c>
    </row>
    <row r="51" spans="1:7" ht="10.35" customHeight="1" x14ac:dyDescent="0.25">
      <c r="A51" s="10" t="s">
        <v>13</v>
      </c>
      <c r="B51" s="2"/>
      <c r="C51" s="29">
        <v>407</v>
      </c>
      <c r="D51" s="10">
        <v>708</v>
      </c>
      <c r="E51" s="28">
        <v>750</v>
      </c>
      <c r="F51" s="12">
        <f t="shared" si="2"/>
        <v>-42</v>
      </c>
      <c r="G51" s="11">
        <f t="shared" si="3"/>
        <v>0.94399999999999995</v>
      </c>
    </row>
    <row r="52" spans="1:7" ht="10.35" customHeight="1" x14ac:dyDescent="0.25">
      <c r="A52" s="10" t="s">
        <v>13</v>
      </c>
      <c r="B52" s="2"/>
      <c r="C52" s="29">
        <v>409</v>
      </c>
      <c r="D52" s="10">
        <v>685</v>
      </c>
      <c r="E52" s="28">
        <v>750</v>
      </c>
      <c r="F52" s="12">
        <f t="shared" si="2"/>
        <v>-65</v>
      </c>
      <c r="G52" s="11">
        <f t="shared" si="3"/>
        <v>0.91333333333333333</v>
      </c>
    </row>
    <row r="53" spans="1:7" ht="10.35" customHeight="1" x14ac:dyDescent="0.25">
      <c r="A53" s="10" t="s">
        <v>13</v>
      </c>
      <c r="B53" s="2"/>
      <c r="C53" s="29">
        <v>411</v>
      </c>
      <c r="D53" s="10">
        <v>679</v>
      </c>
      <c r="E53" s="28">
        <v>750</v>
      </c>
      <c r="F53" s="12">
        <f t="shared" si="2"/>
        <v>-71</v>
      </c>
      <c r="G53" s="11">
        <f t="shared" si="3"/>
        <v>0.90533333333333332</v>
      </c>
    </row>
    <row r="54" spans="1:7" ht="10.35" customHeight="1" x14ac:dyDescent="0.25">
      <c r="A54" s="10" t="s">
        <v>13</v>
      </c>
      <c r="B54" s="2"/>
      <c r="C54" s="29">
        <v>415</v>
      </c>
      <c r="D54" s="10">
        <v>706</v>
      </c>
      <c r="E54" s="28">
        <v>750</v>
      </c>
      <c r="F54" s="12">
        <f t="shared" si="2"/>
        <v>-44</v>
      </c>
      <c r="G54" s="11">
        <f t="shared" si="3"/>
        <v>0.94133333333333336</v>
      </c>
    </row>
    <row r="55" spans="1:7" ht="10.35" customHeight="1" x14ac:dyDescent="0.25">
      <c r="A55" s="10" t="s">
        <v>13</v>
      </c>
      <c r="B55" s="2"/>
      <c r="C55" s="29">
        <v>417</v>
      </c>
      <c r="D55" s="10">
        <v>878</v>
      </c>
      <c r="E55" s="28">
        <v>750</v>
      </c>
      <c r="F55" s="12">
        <f t="shared" si="2"/>
        <v>128</v>
      </c>
      <c r="G55" s="11">
        <f t="shared" si="3"/>
        <v>1</v>
      </c>
    </row>
    <row r="56" spans="1:7" ht="10.35" customHeight="1" x14ac:dyDescent="0.25">
      <c r="A56" s="10" t="s">
        <v>13</v>
      </c>
      <c r="B56" s="2"/>
      <c r="C56" s="29">
        <v>419</v>
      </c>
      <c r="D56" s="10">
        <v>910</v>
      </c>
      <c r="E56" s="28">
        <v>750</v>
      </c>
      <c r="F56" s="12">
        <f t="shared" si="2"/>
        <v>160</v>
      </c>
      <c r="G56" s="11">
        <f t="shared" si="3"/>
        <v>1</v>
      </c>
    </row>
    <row r="57" spans="1:7" ht="10.35" customHeight="1" x14ac:dyDescent="0.25">
      <c r="A57" s="10" t="s">
        <v>13</v>
      </c>
      <c r="B57" s="2"/>
      <c r="C57" s="29">
        <v>421</v>
      </c>
      <c r="D57" s="10">
        <v>676</v>
      </c>
      <c r="E57" s="28">
        <v>750</v>
      </c>
      <c r="F57" s="12">
        <f t="shared" si="2"/>
        <v>-74</v>
      </c>
      <c r="G57" s="11">
        <f t="shared" si="3"/>
        <v>0.90133333333333332</v>
      </c>
    </row>
    <row r="58" spans="1:7" ht="10.35" customHeight="1" x14ac:dyDescent="0.25">
      <c r="A58" s="10" t="s">
        <v>13</v>
      </c>
      <c r="B58" s="2"/>
      <c r="C58" s="29">
        <v>423</v>
      </c>
      <c r="D58" s="10">
        <v>1307</v>
      </c>
      <c r="E58" s="28">
        <v>750</v>
      </c>
      <c r="F58" s="12">
        <f t="shared" si="2"/>
        <v>557</v>
      </c>
      <c r="G58" s="11">
        <f t="shared" si="3"/>
        <v>1</v>
      </c>
    </row>
    <row r="59" spans="1:7" ht="10.35" customHeight="1" x14ac:dyDescent="0.25">
      <c r="A59" s="10" t="s">
        <v>13</v>
      </c>
      <c r="B59" s="2"/>
      <c r="C59" s="29">
        <v>427</v>
      </c>
      <c r="D59" s="10">
        <v>713</v>
      </c>
      <c r="E59" s="28">
        <v>750</v>
      </c>
      <c r="F59" s="12">
        <f t="shared" si="2"/>
        <v>-37</v>
      </c>
      <c r="G59" s="11">
        <f t="shared" si="3"/>
        <v>0.95066666666666666</v>
      </c>
    </row>
    <row r="60" spans="1:7" ht="10.35" customHeight="1" x14ac:dyDescent="0.25">
      <c r="A60" s="10" t="s">
        <v>13</v>
      </c>
      <c r="B60" s="2"/>
      <c r="C60" s="29">
        <v>433</v>
      </c>
      <c r="D60" s="10">
        <v>761</v>
      </c>
      <c r="E60" s="28">
        <v>750</v>
      </c>
      <c r="F60" s="12">
        <f t="shared" si="2"/>
        <v>11</v>
      </c>
      <c r="G60" s="11">
        <f t="shared" si="3"/>
        <v>1</v>
      </c>
    </row>
    <row r="61" spans="1:7" ht="10.35" customHeight="1" thickBot="1" x14ac:dyDescent="0.3">
      <c r="A61" s="10" t="s">
        <v>13</v>
      </c>
      <c r="B61" s="2"/>
      <c r="C61" s="27" t="s">
        <v>12</v>
      </c>
      <c r="D61" s="26">
        <v>685</v>
      </c>
      <c r="E61" s="25">
        <v>750</v>
      </c>
      <c r="F61" s="24">
        <f t="shared" si="2"/>
        <v>-65</v>
      </c>
      <c r="G61" s="23">
        <f t="shared" si="3"/>
        <v>0.91333333333333333</v>
      </c>
    </row>
    <row r="62" spans="1:7" ht="15.75" thickBot="1" x14ac:dyDescent="0.3">
      <c r="A62" s="2"/>
      <c r="B62" s="2"/>
      <c r="C62" s="78" t="s">
        <v>11</v>
      </c>
      <c r="D62" s="72"/>
      <c r="E62" s="72"/>
      <c r="F62" s="72"/>
      <c r="G62" s="3">
        <f>AVERAGE(G11:G61)</f>
        <v>0.93061437908496725</v>
      </c>
    </row>
    <row r="63" spans="1:7" x14ac:dyDescent="0.25">
      <c r="A63" s="22"/>
      <c r="B63" s="22"/>
      <c r="C63" s="21"/>
      <c r="D63" s="21"/>
      <c r="E63" s="20"/>
      <c r="F63" s="20"/>
      <c r="G63" s="20"/>
    </row>
    <row r="64" spans="1:7" ht="4.5" customHeight="1" x14ac:dyDescent="0.25">
      <c r="A64" s="74"/>
      <c r="B64" s="75"/>
      <c r="C64" s="74"/>
      <c r="D64" s="74"/>
      <c r="E64" s="74"/>
      <c r="F64" s="74"/>
      <c r="G64" s="74"/>
    </row>
    <row r="65" spans="1:7" x14ac:dyDescent="0.25">
      <c r="A65" s="19" t="s">
        <v>10</v>
      </c>
      <c r="B65" s="18"/>
      <c r="C65" s="17"/>
      <c r="D65" s="17"/>
      <c r="E65" s="17"/>
      <c r="F65" s="17"/>
      <c r="G65" s="17"/>
    </row>
    <row r="66" spans="1:7" ht="10.35" customHeight="1" x14ac:dyDescent="0.25">
      <c r="A66" s="10" t="s">
        <v>9</v>
      </c>
      <c r="B66" s="9"/>
      <c r="C66" s="16" t="s">
        <v>2</v>
      </c>
      <c r="D66" s="14">
        <v>12495</v>
      </c>
      <c r="E66" s="13">
        <v>8000</v>
      </c>
      <c r="F66" s="12">
        <f t="shared" ref="F66:F72" si="4">D66-E66</f>
        <v>4495</v>
      </c>
      <c r="G66" s="11">
        <f t="shared" ref="G66:G72" si="5">IF(F66&gt;0,1,D66/E66)</f>
        <v>1</v>
      </c>
    </row>
    <row r="67" spans="1:7" ht="10.35" customHeight="1" x14ac:dyDescent="0.25">
      <c r="A67" s="10" t="s">
        <v>8</v>
      </c>
      <c r="B67" s="9"/>
      <c r="C67" s="16" t="s">
        <v>2</v>
      </c>
      <c r="D67" s="14">
        <v>7756</v>
      </c>
      <c r="E67" s="13">
        <v>10075</v>
      </c>
      <c r="F67" s="12">
        <f t="shared" si="4"/>
        <v>-2319</v>
      </c>
      <c r="G67" s="11">
        <f t="shared" si="5"/>
        <v>0.76982630272952857</v>
      </c>
    </row>
    <row r="68" spans="1:7" ht="10.35" customHeight="1" x14ac:dyDescent="0.25">
      <c r="A68" s="10" t="s">
        <v>7</v>
      </c>
      <c r="B68" s="9"/>
      <c r="C68" s="16" t="s">
        <v>2</v>
      </c>
      <c r="D68" s="14">
        <v>33096</v>
      </c>
      <c r="E68" s="13">
        <v>21100</v>
      </c>
      <c r="F68" s="12">
        <f t="shared" si="4"/>
        <v>11996</v>
      </c>
      <c r="G68" s="11">
        <f t="shared" si="5"/>
        <v>1</v>
      </c>
    </row>
    <row r="69" spans="1:7" ht="10.35" customHeight="1" x14ac:dyDescent="0.25">
      <c r="A69" s="10" t="s">
        <v>6</v>
      </c>
      <c r="B69" s="9"/>
      <c r="C69" s="15" t="s">
        <v>2</v>
      </c>
      <c r="D69" s="14">
        <v>23564</v>
      </c>
      <c r="E69" s="13">
        <v>5750</v>
      </c>
      <c r="F69" s="12">
        <f t="shared" si="4"/>
        <v>17814</v>
      </c>
      <c r="G69" s="11">
        <f t="shared" si="5"/>
        <v>1</v>
      </c>
    </row>
    <row r="70" spans="1:7" ht="10.35" customHeight="1" x14ac:dyDescent="0.25">
      <c r="A70" s="10" t="s">
        <v>5</v>
      </c>
      <c r="B70" s="9"/>
      <c r="C70" s="15" t="s">
        <v>2</v>
      </c>
      <c r="D70" s="14">
        <v>1183</v>
      </c>
      <c r="E70" s="13">
        <v>2400</v>
      </c>
      <c r="F70" s="12">
        <f t="shared" si="4"/>
        <v>-1217</v>
      </c>
      <c r="G70" s="11">
        <f t="shared" si="5"/>
        <v>0.49291666666666667</v>
      </c>
    </row>
    <row r="71" spans="1:7" ht="10.35" customHeight="1" x14ac:dyDescent="0.25">
      <c r="A71" s="10" t="s">
        <v>4</v>
      </c>
      <c r="B71" s="9"/>
      <c r="C71" s="15" t="s">
        <v>2</v>
      </c>
      <c r="D71" s="14">
        <v>15664</v>
      </c>
      <c r="E71" s="13">
        <v>1400</v>
      </c>
      <c r="F71" s="12">
        <f t="shared" si="4"/>
        <v>14264</v>
      </c>
      <c r="G71" s="11">
        <f t="shared" si="5"/>
        <v>1</v>
      </c>
    </row>
    <row r="72" spans="1:7" ht="10.35" customHeight="1" thickBot="1" x14ac:dyDescent="0.3">
      <c r="A72" s="10" t="s">
        <v>3</v>
      </c>
      <c r="B72" s="9"/>
      <c r="C72" s="8" t="s">
        <v>2</v>
      </c>
      <c r="D72" s="7">
        <v>23460</v>
      </c>
      <c r="E72" s="6">
        <v>3100</v>
      </c>
      <c r="F72" s="5">
        <f t="shared" si="4"/>
        <v>20360</v>
      </c>
      <c r="G72" s="4">
        <f t="shared" si="5"/>
        <v>1</v>
      </c>
    </row>
    <row r="73" spans="1:7" ht="15.75" thickBot="1" x14ac:dyDescent="0.3">
      <c r="A73" s="2"/>
      <c r="B73" s="2"/>
      <c r="C73" s="72" t="s">
        <v>1</v>
      </c>
      <c r="D73" s="72"/>
      <c r="E73" s="72"/>
      <c r="F73" s="72"/>
      <c r="G73" s="3">
        <f>AVERAGE(G66:G72)</f>
        <v>0.8946775670565994</v>
      </c>
    </row>
    <row r="74" spans="1:7" ht="15.75" thickBot="1" x14ac:dyDescent="0.3">
      <c r="A74" s="2"/>
      <c r="B74" s="2"/>
      <c r="C74" s="2"/>
      <c r="D74" s="2"/>
      <c r="E74" s="2"/>
      <c r="F74" s="2"/>
      <c r="G74" s="2"/>
    </row>
    <row r="75" spans="1:7" ht="15.75" thickBot="1" x14ac:dyDescent="0.3">
      <c r="A75" s="2"/>
      <c r="B75" s="2"/>
      <c r="C75" s="73" t="s">
        <v>0</v>
      </c>
      <c r="D75" s="73"/>
      <c r="E75" s="73"/>
      <c r="F75" s="73"/>
      <c r="G75" s="1">
        <f>AVERAGE(G73,G62)</f>
        <v>0.91264597307078332</v>
      </c>
    </row>
  </sheetData>
  <mergeCells count="16">
    <mergeCell ref="A1:G1"/>
    <mergeCell ref="A3:B3"/>
    <mergeCell ref="A4:B4"/>
    <mergeCell ref="C73:F73"/>
    <mergeCell ref="C75:F75"/>
    <mergeCell ref="A64:B64"/>
    <mergeCell ref="C64:G64"/>
    <mergeCell ref="C9:G9"/>
    <mergeCell ref="B12:B48"/>
    <mergeCell ref="C62:F62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2013-02-08T15:24:33Z</dcterms:created>
  <dcterms:modified xsi:type="dcterms:W3CDTF">2013-05-16T16:38:50Z</dcterms:modified>
</cp:coreProperties>
</file>