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25" i="2"/>
  <c r="C14" i="2"/>
  <c r="C12" i="2"/>
  <c r="C10" i="2"/>
  <c r="C8" i="2"/>
  <c r="C4" i="2"/>
  <c r="C1" i="2"/>
  <c r="C2" i="1"/>
  <c r="C4" i="1"/>
  <c r="F11" i="1"/>
  <c r="G11" i="1"/>
  <c r="G40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G51" i="1"/>
  <c r="G53" i="1"/>
</calcChain>
</file>

<file path=xl/sharedStrings.xml><?xml version="1.0" encoding="utf-8"?>
<sst xmlns="http://schemas.openxmlformats.org/spreadsheetml/2006/main" count="84" uniqueCount="44">
  <si>
    <t xml:space="preserve">FES Educational Adequacy % Score =  </t>
  </si>
  <si>
    <t xml:space="preserve">Special Spaces Adequacy % Score =  </t>
  </si>
  <si>
    <t>-</t>
  </si>
  <si>
    <t>Science (6-12)</t>
  </si>
  <si>
    <t>Visual and Performing Arts</t>
  </si>
  <si>
    <t>Technological Literacy</t>
  </si>
  <si>
    <t>Small Group Instruction</t>
  </si>
  <si>
    <t>Phys. Ed.</t>
  </si>
  <si>
    <t>Media Center</t>
  </si>
  <si>
    <t>Food Services (9-12)</t>
  </si>
  <si>
    <t>Specialized  Spaces:</t>
  </si>
  <si>
    <t xml:space="preserve">Classroom Adequacy % Score =  </t>
  </si>
  <si>
    <t>UN-98</t>
  </si>
  <si>
    <t>General Classroom (Grades 9-12)</t>
  </si>
  <si>
    <t>UN-73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</si>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</sst>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6"/>
      <color indexed="8"/>
      <name val="Arial"/>
      <family val="2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charset val="204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4" applyFont="1"/>
    <xf numFmtId="0" fontId="3" fillId="0" borderId="0" xfId="4" applyFont="1" applyAlignment="1">
      <alignment horizontal="left"/>
    </xf>
    <xf numFmtId="49" fontId="3" fillId="0" borderId="0" xfId="4" applyNumberFormat="1" applyFont="1" applyAlignment="1">
      <alignment horizontal="left"/>
    </xf>
    <xf numFmtId="9" fontId="4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4" fillId="0" borderId="3" xfId="3" applyFont="1" applyBorder="1" applyAlignment="1">
      <alignment horizontal="right" vertical="center"/>
    </xf>
    <xf numFmtId="0" fontId="0" fillId="0" borderId="0" xfId="0" applyBorder="1"/>
    <xf numFmtId="0" fontId="3" fillId="0" borderId="0" xfId="4" applyFont="1" applyBorder="1"/>
    <xf numFmtId="9" fontId="6" fillId="0" borderId="4" xfId="3" applyFont="1" applyBorder="1" applyAlignment="1">
      <alignment horizontal="right" vertical="center"/>
    </xf>
    <xf numFmtId="164" fontId="6" fillId="0" borderId="4" xfId="5" applyNumberFormat="1" applyFont="1" applyBorder="1" applyAlignment="1">
      <alignment horizontal="right" vertical="center"/>
    </xf>
    <xf numFmtId="0" fontId="6" fillId="0" borderId="4" xfId="5" applyFont="1" applyBorder="1" applyAlignment="1">
      <alignment horizontal="right" vertical="center"/>
    </xf>
    <xf numFmtId="0" fontId="7" fillId="0" borderId="4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4" applyFont="1" applyBorder="1" applyAlignment="1">
      <alignment vertical="center"/>
    </xf>
    <xf numFmtId="9" fontId="6" fillId="0" borderId="5" xfId="3" applyFont="1" applyBorder="1" applyAlignment="1">
      <alignment horizontal="right" vertical="center"/>
    </xf>
    <xf numFmtId="164" fontId="6" fillId="0" borderId="5" xfId="5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5" xfId="4" applyFont="1" applyBorder="1" applyAlignment="1">
      <alignment horizontal="center" vertical="center"/>
    </xf>
    <xf numFmtId="0" fontId="9" fillId="0" borderId="0" xfId="5" applyFont="1" applyBorder="1" applyAlignment="1">
      <alignment horizontal="left" vertical="center"/>
    </xf>
    <xf numFmtId="0" fontId="5" fillId="0" borderId="6" xfId="5" applyBorder="1" applyAlignment="1">
      <alignment horizontal="left" vertical="center"/>
    </xf>
    <xf numFmtId="0" fontId="5" fillId="0" borderId="7" xfId="5" applyBorder="1" applyAlignment="1">
      <alignment horizontal="left" vertical="center"/>
    </xf>
    <xf numFmtId="0" fontId="5" fillId="0" borderId="8" xfId="5" applyBorder="1" applyAlignment="1">
      <alignment horizontal="left" vertical="center"/>
    </xf>
    <xf numFmtId="0" fontId="5" fillId="0" borderId="0" xfId="5" applyBorder="1" applyAlignment="1">
      <alignment horizontal="left" vertical="center"/>
    </xf>
    <xf numFmtId="0" fontId="10" fillId="0" borderId="9" xfId="5" applyFont="1" applyBorder="1" applyAlignment="1">
      <alignment horizontal="left" vertical="center"/>
    </xf>
    <xf numFmtId="0" fontId="11" fillId="0" borderId="10" xfId="5" applyFont="1" applyBorder="1" applyAlignment="1">
      <alignment horizontal="left" vertical="center"/>
    </xf>
    <xf numFmtId="0" fontId="5" fillId="0" borderId="10" xfId="5" applyBorder="1" applyAlignment="1">
      <alignment horizontal="left" vertical="center"/>
    </xf>
    <xf numFmtId="0" fontId="0" fillId="0" borderId="10" xfId="0" applyBorder="1" applyAlignment="1">
      <alignment vertical="center"/>
    </xf>
    <xf numFmtId="9" fontId="6" fillId="0" borderId="13" xfId="3" applyFont="1" applyBorder="1" applyAlignment="1">
      <alignment horizontal="right" vertical="center"/>
    </xf>
    <xf numFmtId="9" fontId="6" fillId="0" borderId="14" xfId="3" applyFont="1" applyBorder="1" applyAlignment="1">
      <alignment horizontal="right" vertical="center"/>
    </xf>
    <xf numFmtId="0" fontId="5" fillId="0" borderId="14" xfId="5" applyBorder="1" applyAlignment="1">
      <alignment horizontal="right" vertical="top"/>
    </xf>
    <xf numFmtId="0" fontId="5" fillId="0" borderId="5" xfId="5" applyBorder="1" applyAlignment="1">
      <alignment horizontal="right" vertical="top"/>
    </xf>
    <xf numFmtId="0" fontId="5" fillId="0" borderId="5" xfId="5" applyBorder="1" applyAlignment="1">
      <alignment horizontal="left" vertical="top"/>
    </xf>
    <xf numFmtId="0" fontId="5" fillId="0" borderId="5" xfId="5" applyBorder="1" applyAlignment="1">
      <alignment horizontal="center" vertical="top"/>
    </xf>
    <xf numFmtId="0" fontId="5" fillId="0" borderId="15" xfId="5" applyBorder="1" applyAlignment="1">
      <alignment horizontal="left" vertical="top"/>
    </xf>
    <xf numFmtId="0" fontId="10" fillId="0" borderId="5" xfId="5" applyFont="1" applyBorder="1" applyAlignment="1">
      <alignment horizontal="left" vertical="top"/>
    </xf>
    <xf numFmtId="0" fontId="5" fillId="0" borderId="0" xfId="5" applyBorder="1" applyAlignment="1">
      <alignment horizontal="left" vertical="top"/>
    </xf>
    <xf numFmtId="0" fontId="5" fillId="0" borderId="16" xfId="5" applyBorder="1" applyAlignment="1">
      <alignment horizontal="left" vertical="top"/>
    </xf>
    <xf numFmtId="0" fontId="6" fillId="0" borderId="14" xfId="5" applyFont="1" applyBorder="1" applyAlignment="1">
      <alignment horizontal="right" vertical="top" wrapText="1"/>
    </xf>
    <xf numFmtId="0" fontId="6" fillId="0" borderId="5" xfId="5" applyFont="1" applyBorder="1" applyAlignment="1">
      <alignment horizontal="right" vertical="top" wrapText="1"/>
    </xf>
    <xf numFmtId="165" fontId="12" fillId="0" borderId="0" xfId="1" applyNumberFormat="1" applyFont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5" fillId="0" borderId="0" xfId="5"/>
    <xf numFmtId="0" fontId="12" fillId="0" borderId="0" xfId="6"/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5" applyFont="1"/>
    <xf numFmtId="0" fontId="18" fillId="0" borderId="0" xfId="5" applyFont="1" applyAlignment="1">
      <alignment horizontal="right"/>
    </xf>
    <xf numFmtId="9" fontId="19" fillId="0" borderId="18" xfId="5" applyNumberFormat="1" applyFont="1" applyBorder="1" applyAlignment="1">
      <alignment horizontal="right"/>
    </xf>
    <xf numFmtId="0" fontId="19" fillId="0" borderId="0" xfId="5" applyFont="1" applyAlignment="1">
      <alignment horizontal="right"/>
    </xf>
    <xf numFmtId="166" fontId="19" fillId="0" borderId="18" xfId="2" applyNumberFormat="1" applyFont="1" applyBorder="1" applyAlignment="1">
      <alignment horizontal="right"/>
    </xf>
    <xf numFmtId="0" fontId="19" fillId="0" borderId="0" xfId="5" applyFont="1"/>
    <xf numFmtId="0" fontId="20" fillId="0" borderId="0" xfId="5" applyFont="1" applyAlignment="1">
      <alignment horizontal="right"/>
    </xf>
    <xf numFmtId="0" fontId="21" fillId="0" borderId="0" xfId="5" applyFont="1"/>
    <xf numFmtId="1" fontId="19" fillId="0" borderId="18" xfId="5" applyNumberFormat="1" applyFont="1" applyBorder="1" applyAlignment="1">
      <alignment horizontal="right"/>
    </xf>
    <xf numFmtId="1" fontId="19" fillId="0" borderId="18" xfId="5" applyNumberFormat="1" applyFont="1" applyBorder="1"/>
    <xf numFmtId="9" fontId="19" fillId="0" borderId="18" xfId="3" applyFont="1" applyBorder="1"/>
    <xf numFmtId="9" fontId="19" fillId="0" borderId="18" xfId="3" applyFont="1" applyBorder="1" applyAlignment="1">
      <alignment horizontal="right"/>
    </xf>
    <xf numFmtId="0" fontId="19" fillId="0" borderId="18" xfId="5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6" fillId="0" borderId="5" xfId="5" applyFont="1" applyBorder="1" applyAlignment="1">
      <alignment horizontal="left" vertical="top" wrapText="1"/>
    </xf>
    <xf numFmtId="0" fontId="5" fillId="0" borderId="15" xfId="5" applyBorder="1" applyAlignment="1">
      <alignment horizontal="left" vertical="top" wrapText="1"/>
    </xf>
    <xf numFmtId="0" fontId="4" fillId="0" borderId="5" xfId="5" applyFont="1" applyBorder="1" applyAlignment="1">
      <alignment horizontal="left" vertical="top" wrapText="1"/>
    </xf>
    <xf numFmtId="0" fontId="4" fillId="0" borderId="14" xfId="5" applyFont="1" applyBorder="1" applyAlignment="1">
      <alignment horizontal="left" vertical="top" wrapText="1"/>
    </xf>
    <xf numFmtId="0" fontId="16" fillId="0" borderId="0" xfId="6" applyFont="1" applyAlignment="1">
      <alignment horizontal="left"/>
    </xf>
    <xf numFmtId="0" fontId="4" fillId="0" borderId="0" xfId="5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5" fillId="0" borderId="0" xfId="5" applyBorder="1" applyAlignment="1">
      <alignment horizontal="left" vertical="center"/>
    </xf>
    <xf numFmtId="0" fontId="5" fillId="0" borderId="0" xfId="5" applyBorder="1" applyAlignment="1">
      <alignment vertical="center"/>
    </xf>
    <xf numFmtId="0" fontId="5" fillId="0" borderId="17" xfId="5" applyBorder="1" applyAlignment="1">
      <alignment horizontal="left" vertical="top"/>
    </xf>
    <xf numFmtId="0" fontId="5" fillId="0" borderId="16" xfId="5" applyBorder="1" applyAlignment="1">
      <alignment horizontal="left" vertical="top"/>
    </xf>
    <xf numFmtId="0" fontId="9" fillId="0" borderId="0" xfId="5" applyFont="1" applyBorder="1" applyAlignment="1">
      <alignment horizontal="left" vertical="center"/>
    </xf>
    <xf numFmtId="0" fontId="4" fillId="0" borderId="12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5"/>
    <cellStyle name="Normal 4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25403</xdr:colOff>
      <xdr:row>7</xdr:row>
      <xdr:rowOff>19051</xdr:rowOff>
    </xdr:from>
    <xdr:to>
      <xdr:col>12</xdr:col>
      <xdr:colOff>38101</xdr:colOff>
      <xdr:row>31</xdr:row>
      <xdr:rowOff>11429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628" y="1323976"/>
          <a:ext cx="4127498" cy="3078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s%20High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Arts High</v>
          </cell>
        </row>
        <row r="5">
          <cell r="C5">
            <v>81</v>
          </cell>
        </row>
        <row r="65">
          <cell r="H65">
            <v>44098650</v>
          </cell>
          <cell r="P65">
            <v>9977731.0827884693</v>
          </cell>
          <cell r="Q65">
            <v>0.22625933181148333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46" customWidth="1"/>
    <col min="2" max="2" width="1.5703125" style="46" customWidth="1"/>
    <col min="3" max="3" width="14.140625" style="46" customWidth="1"/>
    <col min="4" max="4" width="7.42578125" style="46" customWidth="1"/>
    <col min="5" max="5" width="8.7109375" style="46" customWidth="1"/>
    <col min="6" max="6" width="6.7109375" style="46" customWidth="1"/>
    <col min="7" max="10" width="7.28515625" style="46" customWidth="1"/>
    <col min="11" max="11" width="0.5703125" style="46" customWidth="1"/>
    <col min="12" max="12" width="16.5703125" style="46" customWidth="1"/>
    <col min="13" max="16384" width="9.140625" style="46"/>
  </cols>
  <sheetData>
    <row r="1" spans="1:16" s="47" customFormat="1" ht="20.25" customHeight="1" x14ac:dyDescent="0.3">
      <c r="A1" s="65" t="s">
        <v>26</v>
      </c>
      <c r="B1" s="65"/>
      <c r="C1" s="66" t="str">
        <f>'[1]Uniformat FCI'!C1:G1</f>
        <v>Arts High</v>
      </c>
      <c r="D1" s="66"/>
      <c r="E1" s="66"/>
      <c r="F1" s="67" t="s">
        <v>28</v>
      </c>
      <c r="G1" s="67"/>
      <c r="H1" s="67"/>
      <c r="I1" s="67"/>
      <c r="J1" s="67"/>
      <c r="K1" s="67"/>
      <c r="L1" s="67"/>
      <c r="M1" s="45"/>
      <c r="N1" s="45"/>
      <c r="O1" s="45"/>
      <c r="P1" s="44"/>
    </row>
    <row r="2" spans="1:16" s="47" customFormat="1" ht="15" customHeight="1" x14ac:dyDescent="0.25">
      <c r="A2" s="68" t="s">
        <v>25</v>
      </c>
      <c r="B2" s="68"/>
      <c r="C2" s="48">
        <v>198324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7" customFormat="1" ht="15" customHeight="1" x14ac:dyDescent="0.25">
      <c r="A3" s="68" t="s">
        <v>29</v>
      </c>
      <c r="B3" s="68"/>
      <c r="C3" s="49" t="s">
        <v>30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7" customFormat="1" ht="15" customHeight="1" x14ac:dyDescent="0.25">
      <c r="A4" s="68" t="s">
        <v>24</v>
      </c>
      <c r="B4" s="68"/>
      <c r="C4" s="50">
        <f>'[1]Uniformat FCI'!C5</f>
        <v>81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7" customFormat="1" ht="15" customHeight="1" x14ac:dyDescent="0.25">
      <c r="A5" s="51"/>
      <c r="B5" s="5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47" customFormat="1" ht="15" customHeight="1" x14ac:dyDescent="0.25">
      <c r="A6" s="51" t="s">
        <v>31</v>
      </c>
      <c r="B6" s="51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7.5" customHeight="1" x14ac:dyDescent="0.25">
      <c r="A7" s="52"/>
      <c r="B7" s="52"/>
      <c r="C7" s="52"/>
    </row>
    <row r="8" spans="1:16" x14ac:dyDescent="0.25">
      <c r="A8" s="53" t="s">
        <v>32</v>
      </c>
      <c r="B8" s="52"/>
      <c r="C8" s="54">
        <f>'[1]Uniformat FCI'!Q65</f>
        <v>0.22625933181148333</v>
      </c>
    </row>
    <row r="9" spans="1:16" ht="3.75" customHeight="1" x14ac:dyDescent="0.25">
      <c r="A9" s="52"/>
      <c r="B9" s="52"/>
      <c r="C9" s="55"/>
    </row>
    <row r="10" spans="1:16" x14ac:dyDescent="0.25">
      <c r="A10" s="53" t="s">
        <v>33</v>
      </c>
      <c r="B10" s="52"/>
      <c r="C10" s="54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2"/>
      <c r="B11" s="52"/>
      <c r="C11" s="55"/>
    </row>
    <row r="12" spans="1:16" x14ac:dyDescent="0.25">
      <c r="A12" s="53" t="s">
        <v>34</v>
      </c>
      <c r="B12" s="52"/>
      <c r="C12" s="56">
        <f>'[1]Uniformat FCI'!P65</f>
        <v>9977731.0827884693</v>
      </c>
    </row>
    <row r="13" spans="1:16" ht="3.75" customHeight="1" x14ac:dyDescent="0.25">
      <c r="A13" s="53"/>
      <c r="B13" s="52"/>
      <c r="C13" s="55"/>
    </row>
    <row r="14" spans="1:16" x14ac:dyDescent="0.25">
      <c r="A14" s="53" t="s">
        <v>35</v>
      </c>
      <c r="B14" s="52"/>
      <c r="C14" s="56">
        <f>'[1]Uniformat FCI'!H65</f>
        <v>44098650</v>
      </c>
    </row>
    <row r="15" spans="1:16" ht="3.75" customHeight="1" x14ac:dyDescent="0.25">
      <c r="A15" s="52"/>
      <c r="B15" s="52"/>
      <c r="C15" s="57"/>
    </row>
    <row r="16" spans="1:16" x14ac:dyDescent="0.25">
      <c r="A16" s="53"/>
      <c r="B16" s="52"/>
      <c r="C16" s="57"/>
    </row>
    <row r="17" spans="1:3" ht="15" customHeight="1" x14ac:dyDescent="0.25">
      <c r="A17" s="58" t="s">
        <v>36</v>
      </c>
      <c r="B17" s="52"/>
      <c r="C17" s="57"/>
    </row>
    <row r="18" spans="1:3" ht="7.5" customHeight="1" x14ac:dyDescent="0.25">
      <c r="A18" s="52"/>
      <c r="B18" s="52"/>
      <c r="C18" s="59"/>
    </row>
    <row r="19" spans="1:3" x14ac:dyDescent="0.25">
      <c r="A19" s="53" t="s">
        <v>37</v>
      </c>
      <c r="B19" s="52"/>
      <c r="C19" s="60">
        <v>687</v>
      </c>
    </row>
    <row r="20" spans="1:3" ht="3.75" customHeight="1" x14ac:dyDescent="0.25">
      <c r="A20" s="52"/>
      <c r="B20" s="52"/>
      <c r="C20" s="57"/>
    </row>
    <row r="21" spans="1:3" x14ac:dyDescent="0.25">
      <c r="A21" s="53" t="s">
        <v>38</v>
      </c>
      <c r="B21" s="52"/>
      <c r="C21" s="60">
        <v>507</v>
      </c>
    </row>
    <row r="22" spans="1:3" ht="3.75" customHeight="1" x14ac:dyDescent="0.25">
      <c r="A22" s="53"/>
      <c r="B22" s="52"/>
      <c r="C22" s="57"/>
    </row>
    <row r="23" spans="1:3" ht="14.45" customHeight="1" x14ac:dyDescent="0.25">
      <c r="A23" s="53" t="s">
        <v>39</v>
      </c>
      <c r="B23" s="52"/>
      <c r="C23" s="61">
        <v>552</v>
      </c>
    </row>
    <row r="24" spans="1:3" ht="3.75" customHeight="1" x14ac:dyDescent="0.25">
      <c r="A24" s="53"/>
      <c r="B24" s="52"/>
      <c r="C24" s="57"/>
    </row>
    <row r="25" spans="1:3" x14ac:dyDescent="0.25">
      <c r="A25" s="53" t="s">
        <v>40</v>
      </c>
      <c r="B25" s="52"/>
      <c r="C25" s="62">
        <f>C19/C23</f>
        <v>1.2445652173913044</v>
      </c>
    </row>
    <row r="26" spans="1:3" ht="3.75" customHeight="1" x14ac:dyDescent="0.25">
      <c r="A26" s="52"/>
      <c r="B26" s="52"/>
      <c r="C26" s="57"/>
    </row>
    <row r="27" spans="1:3" x14ac:dyDescent="0.25">
      <c r="A27" s="52"/>
      <c r="B27" s="52"/>
      <c r="C27" s="57"/>
    </row>
    <row r="28" spans="1:3" ht="15" customHeight="1" x14ac:dyDescent="0.25">
      <c r="A28" s="58" t="s">
        <v>41</v>
      </c>
      <c r="B28" s="52"/>
      <c r="C28" s="57"/>
    </row>
    <row r="29" spans="1:3" ht="7.5" customHeight="1" x14ac:dyDescent="0.25">
      <c r="A29" s="52"/>
      <c r="B29" s="52"/>
      <c r="C29" s="57"/>
    </row>
    <row r="30" spans="1:3" x14ac:dyDescent="0.25">
      <c r="A30" s="53" t="s">
        <v>11</v>
      </c>
      <c r="B30" s="52"/>
      <c r="C30" s="63">
        <f>'Education Adequecy'!G40</f>
        <v>0.96105747126436758</v>
      </c>
    </row>
    <row r="31" spans="1:3" ht="3.75" customHeight="1" x14ac:dyDescent="0.25">
      <c r="A31" s="52"/>
      <c r="B31" s="52"/>
      <c r="C31" s="57"/>
    </row>
    <row r="32" spans="1:3" x14ac:dyDescent="0.25">
      <c r="A32" s="53" t="s">
        <v>42</v>
      </c>
      <c r="B32" s="52"/>
      <c r="C32" s="64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53"/>
      <c r="B33" s="52"/>
      <c r="C33" s="57"/>
    </row>
    <row r="34" spans="1:3" x14ac:dyDescent="0.25">
      <c r="A34" s="53" t="s">
        <v>1</v>
      </c>
      <c r="B34" s="52"/>
      <c r="C34" s="63">
        <f>'Education Adequecy'!G51</f>
        <v>0.76115072796667727</v>
      </c>
    </row>
    <row r="35" spans="1:3" ht="3.75" customHeight="1" x14ac:dyDescent="0.25">
      <c r="A35" s="52"/>
      <c r="B35" s="52"/>
      <c r="C35" s="57"/>
    </row>
    <row r="36" spans="1:3" x14ac:dyDescent="0.25">
      <c r="A36" s="53" t="s">
        <v>43</v>
      </c>
      <c r="B36" s="52"/>
      <c r="C36" s="64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52"/>
      <c r="B37" s="52"/>
      <c r="C37" s="52"/>
    </row>
    <row r="38" spans="1:3" x14ac:dyDescent="0.25">
      <c r="A38" s="52"/>
      <c r="B38" s="52"/>
      <c r="C38" s="52"/>
    </row>
    <row r="39" spans="1:3" x14ac:dyDescent="0.25">
      <c r="A39" s="52"/>
      <c r="B39" s="52"/>
      <c r="C39" s="52"/>
    </row>
    <row r="40" spans="1:3" x14ac:dyDescent="0.25">
      <c r="A40" s="52"/>
      <c r="B40" s="52"/>
      <c r="C40" s="52"/>
    </row>
    <row r="41" spans="1:3" x14ac:dyDescent="0.25">
      <c r="A41" s="52"/>
      <c r="B41" s="52"/>
      <c r="C41" s="52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zoomScaleNormal="100" workbookViewId="0">
      <selection activeCell="C4" sqref="C4"/>
    </sheetView>
  </sheetViews>
  <sheetFormatPr defaultRowHeight="15" x14ac:dyDescent="0.25"/>
  <cols>
    <col min="1" max="1" width="33" bestFit="1" customWidth="1"/>
    <col min="2" max="2" width="0.7109375" customWidth="1"/>
    <col min="12" max="12" width="7.140625" bestFit="1" customWidth="1"/>
    <col min="13" max="13" width="31" bestFit="1" customWidth="1"/>
    <col min="14" max="14" width="29.28515625" bestFit="1" customWidth="1"/>
    <col min="15" max="15" width="21.85546875" bestFit="1" customWidth="1"/>
  </cols>
  <sheetData>
    <row r="1" spans="1:15" ht="18" x14ac:dyDescent="0.25">
      <c r="A1" s="73" t="s">
        <v>27</v>
      </c>
      <c r="B1" s="73"/>
      <c r="C1" s="73"/>
      <c r="D1" s="73"/>
      <c r="E1" s="73"/>
      <c r="F1" s="73"/>
      <c r="G1" s="73"/>
      <c r="H1" s="46"/>
      <c r="I1" s="46"/>
      <c r="J1" s="46"/>
      <c r="K1" s="46"/>
    </row>
    <row r="2" spans="1:15" ht="18" x14ac:dyDescent="0.25">
      <c r="A2" s="65" t="s">
        <v>26</v>
      </c>
      <c r="B2" s="65"/>
      <c r="C2" s="66" t="str">
        <f>'[1]Uniformat FCI'!C1:G1</f>
        <v>Arts High</v>
      </c>
      <c r="D2" s="66"/>
      <c r="E2" s="66"/>
      <c r="F2" s="66"/>
      <c r="G2" s="66"/>
      <c r="H2" s="45"/>
      <c r="I2" s="45"/>
      <c r="J2" s="45"/>
      <c r="K2" s="44"/>
    </row>
    <row r="3" spans="1:15" x14ac:dyDescent="0.25">
      <c r="A3" s="68" t="s">
        <v>25</v>
      </c>
      <c r="B3" s="68"/>
      <c r="C3" s="43">
        <v>198324</v>
      </c>
      <c r="D3" s="41"/>
      <c r="E3" s="41"/>
      <c r="F3" s="41"/>
      <c r="G3" s="41"/>
      <c r="H3" s="41"/>
      <c r="I3" s="41"/>
      <c r="J3" s="41"/>
      <c r="K3" s="41"/>
    </row>
    <row r="4" spans="1:15" x14ac:dyDescent="0.25">
      <c r="A4" s="68" t="s">
        <v>24</v>
      </c>
      <c r="B4" s="68"/>
      <c r="C4" s="42">
        <f>'[1]Uniformat FCI'!C5</f>
        <v>81</v>
      </c>
      <c r="D4" s="41"/>
      <c r="E4" s="41"/>
      <c r="F4" s="41"/>
      <c r="G4" s="41"/>
      <c r="H4" s="41"/>
      <c r="I4" s="41"/>
      <c r="J4" s="41"/>
      <c r="K4" s="41"/>
    </row>
    <row r="7" spans="1:15" x14ac:dyDescent="0.25">
      <c r="A7" s="69" t="s">
        <v>21</v>
      </c>
      <c r="B7" s="70"/>
      <c r="C7" s="69" t="s">
        <v>23</v>
      </c>
      <c r="D7" s="71" t="s">
        <v>22</v>
      </c>
      <c r="E7" s="71"/>
      <c r="F7" s="71"/>
      <c r="G7" s="72"/>
    </row>
    <row r="8" spans="1:15" ht="16.5" x14ac:dyDescent="0.25">
      <c r="A8" s="69" t="s">
        <v>21</v>
      </c>
      <c r="B8" s="70"/>
      <c r="C8" s="69" t="s">
        <v>20</v>
      </c>
      <c r="D8" s="40" t="s">
        <v>19</v>
      </c>
      <c r="E8" s="40" t="s">
        <v>18</v>
      </c>
      <c r="F8" s="40" t="s">
        <v>17</v>
      </c>
      <c r="G8" s="39" t="s">
        <v>16</v>
      </c>
    </row>
    <row r="9" spans="1:15" ht="3.75" customHeight="1" x14ac:dyDescent="0.25">
      <c r="A9" s="38"/>
      <c r="B9" s="37"/>
      <c r="C9" s="78"/>
      <c r="D9" s="79"/>
      <c r="E9" s="79"/>
      <c r="F9" s="79"/>
      <c r="G9" s="79"/>
    </row>
    <row r="10" spans="1:15" x14ac:dyDescent="0.25">
      <c r="A10" s="36" t="s">
        <v>15</v>
      </c>
      <c r="B10" s="35"/>
      <c r="C10" s="34"/>
      <c r="D10" s="33"/>
      <c r="E10" s="32"/>
      <c r="F10" s="32"/>
      <c r="G10" s="31"/>
    </row>
    <row r="11" spans="1:15" ht="10.35" customHeight="1" x14ac:dyDescent="0.25">
      <c r="A11" s="15" t="s">
        <v>13</v>
      </c>
      <c r="B11" s="20"/>
      <c r="C11" s="19">
        <v>205</v>
      </c>
      <c r="D11" s="15">
        <v>708</v>
      </c>
      <c r="E11" s="18">
        <v>750</v>
      </c>
      <c r="F11" s="17">
        <f t="shared" ref="F11:F39" si="0">D11-E11</f>
        <v>-42</v>
      </c>
      <c r="G11" s="30">
        <f t="shared" ref="G11:G39" si="1">IF(F11&gt;0,1,D11/E11)</f>
        <v>0.94399999999999995</v>
      </c>
      <c r="L11" s="2"/>
      <c r="M11" s="1"/>
      <c r="N11" s="1"/>
      <c r="O11" s="1"/>
    </row>
    <row r="12" spans="1:15" ht="10.35" customHeight="1" x14ac:dyDescent="0.25">
      <c r="A12" s="15" t="s">
        <v>13</v>
      </c>
      <c r="B12" s="80"/>
      <c r="C12" s="19">
        <v>206</v>
      </c>
      <c r="D12" s="15">
        <v>706</v>
      </c>
      <c r="E12" s="18">
        <v>750</v>
      </c>
      <c r="F12" s="17">
        <f t="shared" si="0"/>
        <v>-44</v>
      </c>
      <c r="G12" s="30">
        <f t="shared" si="1"/>
        <v>0.94133333333333336</v>
      </c>
      <c r="L12" s="2"/>
      <c r="M12" s="1"/>
      <c r="N12" s="1"/>
      <c r="O12" s="1"/>
    </row>
    <row r="13" spans="1:15" ht="10.35" customHeight="1" x14ac:dyDescent="0.25">
      <c r="A13" s="15" t="s">
        <v>13</v>
      </c>
      <c r="B13" s="80"/>
      <c r="C13" s="19">
        <v>207</v>
      </c>
      <c r="D13" s="15">
        <v>742</v>
      </c>
      <c r="E13" s="18">
        <v>750</v>
      </c>
      <c r="F13" s="17">
        <f t="shared" si="0"/>
        <v>-8</v>
      </c>
      <c r="G13" s="30">
        <f t="shared" si="1"/>
        <v>0.98933333333333329</v>
      </c>
    </row>
    <row r="14" spans="1:15" ht="10.35" customHeight="1" x14ac:dyDescent="0.25">
      <c r="A14" s="15" t="s">
        <v>13</v>
      </c>
      <c r="B14" s="80"/>
      <c r="C14" s="19">
        <v>208</v>
      </c>
      <c r="D14" s="15">
        <v>705</v>
      </c>
      <c r="E14" s="18">
        <v>750</v>
      </c>
      <c r="F14" s="17">
        <f t="shared" si="0"/>
        <v>-45</v>
      </c>
      <c r="G14" s="30">
        <f t="shared" si="1"/>
        <v>0.94</v>
      </c>
      <c r="L14" s="3"/>
      <c r="M14" s="1"/>
      <c r="N14" s="1"/>
      <c r="O14" s="1"/>
    </row>
    <row r="15" spans="1:15" ht="10.35" customHeight="1" x14ac:dyDescent="0.25">
      <c r="A15" s="15" t="s">
        <v>13</v>
      </c>
      <c r="B15" s="80"/>
      <c r="C15" s="19">
        <v>213</v>
      </c>
      <c r="D15" s="15">
        <v>737</v>
      </c>
      <c r="E15" s="18">
        <v>750</v>
      </c>
      <c r="F15" s="17">
        <f t="shared" si="0"/>
        <v>-13</v>
      </c>
      <c r="G15" s="30">
        <f t="shared" si="1"/>
        <v>0.98266666666666669</v>
      </c>
      <c r="L15" s="2"/>
      <c r="M15" s="1"/>
      <c r="N15" s="1"/>
      <c r="O15" s="1"/>
    </row>
    <row r="16" spans="1:15" ht="10.35" customHeight="1" x14ac:dyDescent="0.25">
      <c r="A16" s="15" t="s">
        <v>13</v>
      </c>
      <c r="B16" s="80"/>
      <c r="C16" s="19">
        <v>214</v>
      </c>
      <c r="D16" s="15">
        <v>899</v>
      </c>
      <c r="E16" s="18">
        <v>750</v>
      </c>
      <c r="F16" s="17">
        <f t="shared" si="0"/>
        <v>149</v>
      </c>
      <c r="G16" s="30">
        <f t="shared" si="1"/>
        <v>1</v>
      </c>
      <c r="L16" s="2"/>
      <c r="M16" s="1"/>
      <c r="N16" s="1"/>
      <c r="O16" s="1"/>
    </row>
    <row r="17" spans="1:15" ht="10.35" customHeight="1" x14ac:dyDescent="0.25">
      <c r="A17" s="15" t="s">
        <v>13</v>
      </c>
      <c r="B17" s="80"/>
      <c r="C17" s="19">
        <v>215</v>
      </c>
      <c r="D17" s="15">
        <v>628</v>
      </c>
      <c r="E17" s="18">
        <v>750</v>
      </c>
      <c r="F17" s="17">
        <f t="shared" si="0"/>
        <v>-122</v>
      </c>
      <c r="G17" s="30">
        <f t="shared" si="1"/>
        <v>0.83733333333333337</v>
      </c>
      <c r="L17" s="2"/>
      <c r="M17" s="1"/>
      <c r="N17" s="1"/>
      <c r="O17" s="1"/>
    </row>
    <row r="18" spans="1:15" ht="10.35" customHeight="1" x14ac:dyDescent="0.25">
      <c r="A18" s="15" t="s">
        <v>13</v>
      </c>
      <c r="B18" s="80"/>
      <c r="C18" s="19">
        <v>229</v>
      </c>
      <c r="D18" s="15">
        <v>920</v>
      </c>
      <c r="E18" s="18">
        <v>750</v>
      </c>
      <c r="F18" s="17">
        <f t="shared" si="0"/>
        <v>170</v>
      </c>
      <c r="G18" s="30">
        <f t="shared" si="1"/>
        <v>1</v>
      </c>
      <c r="L18" s="2"/>
      <c r="M18" s="1"/>
      <c r="N18" s="1"/>
      <c r="O18" s="1"/>
    </row>
    <row r="19" spans="1:15" ht="10.35" customHeight="1" x14ac:dyDescent="0.25">
      <c r="A19" s="15" t="s">
        <v>13</v>
      </c>
      <c r="B19" s="80"/>
      <c r="C19" s="19">
        <v>232</v>
      </c>
      <c r="D19" s="15">
        <v>920</v>
      </c>
      <c r="E19" s="18">
        <v>750</v>
      </c>
      <c r="F19" s="17">
        <f t="shared" si="0"/>
        <v>170</v>
      </c>
      <c r="G19" s="30">
        <f t="shared" si="1"/>
        <v>1</v>
      </c>
      <c r="L19" s="2"/>
      <c r="M19" s="1"/>
      <c r="N19" s="1"/>
      <c r="O19" s="1"/>
    </row>
    <row r="20" spans="1:15" ht="10.35" customHeight="1" x14ac:dyDescent="0.25">
      <c r="A20" s="15" t="s">
        <v>13</v>
      </c>
      <c r="B20" s="80"/>
      <c r="C20" s="19">
        <v>234</v>
      </c>
      <c r="D20" s="15">
        <v>892</v>
      </c>
      <c r="E20" s="18">
        <v>750</v>
      </c>
      <c r="F20" s="17">
        <f t="shared" si="0"/>
        <v>142</v>
      </c>
      <c r="G20" s="30">
        <f t="shared" si="1"/>
        <v>1</v>
      </c>
      <c r="L20" s="2"/>
      <c r="M20" s="1"/>
      <c r="N20" s="1"/>
      <c r="O20" s="1"/>
    </row>
    <row r="21" spans="1:15" ht="10.35" customHeight="1" x14ac:dyDescent="0.25">
      <c r="A21" s="15" t="s">
        <v>13</v>
      </c>
      <c r="B21" s="80"/>
      <c r="C21" s="19">
        <v>239</v>
      </c>
      <c r="D21" s="15">
        <v>863</v>
      </c>
      <c r="E21" s="18">
        <v>750</v>
      </c>
      <c r="F21" s="17">
        <f t="shared" si="0"/>
        <v>113</v>
      </c>
      <c r="G21" s="30">
        <f t="shared" si="1"/>
        <v>1</v>
      </c>
      <c r="L21" s="2"/>
      <c r="M21" s="1"/>
      <c r="N21" s="1"/>
      <c r="O21" s="1"/>
    </row>
    <row r="22" spans="1:15" ht="10.35" customHeight="1" x14ac:dyDescent="0.25">
      <c r="A22" s="15" t="s">
        <v>13</v>
      </c>
      <c r="B22" s="80"/>
      <c r="C22" s="19">
        <v>241</v>
      </c>
      <c r="D22" s="15">
        <v>682</v>
      </c>
      <c r="E22" s="18">
        <v>750</v>
      </c>
      <c r="F22" s="17">
        <f t="shared" si="0"/>
        <v>-68</v>
      </c>
      <c r="G22" s="30">
        <f t="shared" si="1"/>
        <v>0.90933333333333333</v>
      </c>
      <c r="L22" s="2"/>
      <c r="M22" s="1"/>
      <c r="N22" s="1"/>
      <c r="O22" s="1"/>
    </row>
    <row r="23" spans="1:15" ht="10.35" customHeight="1" x14ac:dyDescent="0.25">
      <c r="A23" s="15" t="s">
        <v>13</v>
      </c>
      <c r="B23" s="80"/>
      <c r="C23" s="19">
        <v>300</v>
      </c>
      <c r="D23" s="15">
        <v>746</v>
      </c>
      <c r="E23" s="18">
        <v>750</v>
      </c>
      <c r="F23" s="17">
        <f t="shared" si="0"/>
        <v>-4</v>
      </c>
      <c r="G23" s="30">
        <f t="shared" si="1"/>
        <v>0.9946666666666667</v>
      </c>
      <c r="L23" s="2"/>
      <c r="M23" s="1"/>
      <c r="N23" s="1"/>
      <c r="O23" s="1"/>
    </row>
    <row r="24" spans="1:15" ht="10.35" customHeight="1" x14ac:dyDescent="0.25">
      <c r="A24" s="15" t="s">
        <v>13</v>
      </c>
      <c r="B24" s="80"/>
      <c r="C24" s="19">
        <v>301</v>
      </c>
      <c r="D24" s="15">
        <v>708</v>
      </c>
      <c r="E24" s="18">
        <v>750</v>
      </c>
      <c r="F24" s="17">
        <f t="shared" si="0"/>
        <v>-42</v>
      </c>
      <c r="G24" s="30">
        <f t="shared" si="1"/>
        <v>0.94399999999999995</v>
      </c>
      <c r="L24" s="2"/>
      <c r="M24" s="1"/>
      <c r="N24" s="1"/>
      <c r="O24" s="1"/>
    </row>
    <row r="25" spans="1:15" ht="10.35" customHeight="1" x14ac:dyDescent="0.25">
      <c r="A25" s="15" t="s">
        <v>13</v>
      </c>
      <c r="B25" s="80"/>
      <c r="C25" s="19">
        <v>311</v>
      </c>
      <c r="D25" s="15">
        <v>899</v>
      </c>
      <c r="E25" s="18">
        <v>750</v>
      </c>
      <c r="F25" s="17">
        <f t="shared" si="0"/>
        <v>149</v>
      </c>
      <c r="G25" s="30">
        <f t="shared" si="1"/>
        <v>1</v>
      </c>
      <c r="L25" s="2"/>
      <c r="M25" s="1"/>
      <c r="N25" s="1"/>
      <c r="O25" s="1"/>
    </row>
    <row r="26" spans="1:15" ht="10.35" customHeight="1" x14ac:dyDescent="0.25">
      <c r="A26" s="15" t="s">
        <v>13</v>
      </c>
      <c r="B26" s="80"/>
      <c r="C26" s="19">
        <v>312</v>
      </c>
      <c r="D26" s="15">
        <v>592</v>
      </c>
      <c r="E26" s="18">
        <v>750</v>
      </c>
      <c r="F26" s="17">
        <f t="shared" si="0"/>
        <v>-158</v>
      </c>
      <c r="G26" s="30">
        <f t="shared" si="1"/>
        <v>0.78933333333333333</v>
      </c>
      <c r="L26" s="2"/>
      <c r="M26" s="1"/>
      <c r="N26" s="1"/>
      <c r="O26" s="1"/>
    </row>
    <row r="27" spans="1:15" ht="10.35" customHeight="1" x14ac:dyDescent="0.25">
      <c r="A27" s="15" t="s">
        <v>13</v>
      </c>
      <c r="B27" s="80"/>
      <c r="C27" s="19">
        <v>319</v>
      </c>
      <c r="D27" s="15">
        <v>938</v>
      </c>
      <c r="E27" s="18">
        <v>750</v>
      </c>
      <c r="F27" s="17">
        <f t="shared" si="0"/>
        <v>188</v>
      </c>
      <c r="G27" s="30">
        <f t="shared" si="1"/>
        <v>1</v>
      </c>
      <c r="L27" s="2"/>
      <c r="M27" s="1"/>
      <c r="N27" s="1"/>
      <c r="O27" s="1"/>
    </row>
    <row r="28" spans="1:15" ht="10.35" customHeight="1" x14ac:dyDescent="0.25">
      <c r="A28" s="15" t="s">
        <v>13</v>
      </c>
      <c r="B28" s="80"/>
      <c r="C28" s="19">
        <v>322</v>
      </c>
      <c r="D28" s="15">
        <v>938</v>
      </c>
      <c r="E28" s="18">
        <v>750</v>
      </c>
      <c r="F28" s="17">
        <f t="shared" si="0"/>
        <v>188</v>
      </c>
      <c r="G28" s="30">
        <f t="shared" si="1"/>
        <v>1</v>
      </c>
      <c r="L28" s="2"/>
      <c r="M28" s="1"/>
      <c r="N28" s="1"/>
      <c r="O28" s="1"/>
    </row>
    <row r="29" spans="1:15" ht="10.35" customHeight="1" x14ac:dyDescent="0.25">
      <c r="A29" s="15" t="s">
        <v>13</v>
      </c>
      <c r="B29" s="80"/>
      <c r="C29" s="19">
        <v>326</v>
      </c>
      <c r="D29" s="15">
        <v>892</v>
      </c>
      <c r="E29" s="18">
        <v>750</v>
      </c>
      <c r="F29" s="17">
        <f t="shared" si="0"/>
        <v>142</v>
      </c>
      <c r="G29" s="30">
        <f t="shared" si="1"/>
        <v>1</v>
      </c>
      <c r="L29" s="2"/>
      <c r="M29" s="1"/>
      <c r="N29" s="1"/>
      <c r="O29" s="1"/>
    </row>
    <row r="30" spans="1:15" ht="10.35" customHeight="1" x14ac:dyDescent="0.25">
      <c r="A30" s="15" t="s">
        <v>13</v>
      </c>
      <c r="B30" s="80"/>
      <c r="C30" s="19">
        <v>330</v>
      </c>
      <c r="D30" s="15">
        <v>863</v>
      </c>
      <c r="E30" s="18">
        <v>750</v>
      </c>
      <c r="F30" s="17">
        <f t="shared" si="0"/>
        <v>113</v>
      </c>
      <c r="G30" s="30">
        <f t="shared" si="1"/>
        <v>1</v>
      </c>
      <c r="L30" s="2"/>
      <c r="M30" s="1"/>
      <c r="N30" s="1"/>
      <c r="O30" s="1"/>
    </row>
    <row r="31" spans="1:15" ht="10.35" customHeight="1" x14ac:dyDescent="0.25">
      <c r="A31" s="15" t="s">
        <v>13</v>
      </c>
      <c r="B31" s="80"/>
      <c r="C31" s="19">
        <v>332</v>
      </c>
      <c r="D31" s="15">
        <v>662</v>
      </c>
      <c r="E31" s="18">
        <v>750</v>
      </c>
      <c r="F31" s="17">
        <f t="shared" si="0"/>
        <v>-88</v>
      </c>
      <c r="G31" s="30">
        <f t="shared" si="1"/>
        <v>0.88266666666666671</v>
      </c>
      <c r="L31" s="2"/>
      <c r="M31" s="1"/>
      <c r="N31" s="1"/>
      <c r="O31" s="1"/>
    </row>
    <row r="32" spans="1:15" ht="10.35" customHeight="1" x14ac:dyDescent="0.25">
      <c r="A32" s="15" t="s">
        <v>13</v>
      </c>
      <c r="B32" s="80"/>
      <c r="C32" s="19">
        <v>333</v>
      </c>
      <c r="D32" s="15">
        <v>983</v>
      </c>
      <c r="E32" s="18">
        <v>750</v>
      </c>
      <c r="F32" s="17">
        <f t="shared" si="0"/>
        <v>233</v>
      </c>
      <c r="G32" s="30">
        <f t="shared" si="1"/>
        <v>1</v>
      </c>
      <c r="L32" s="2"/>
      <c r="M32" s="1"/>
      <c r="N32" s="1"/>
      <c r="O32" s="1"/>
    </row>
    <row r="33" spans="1:19" ht="10.35" customHeight="1" x14ac:dyDescent="0.25">
      <c r="A33" s="15" t="s">
        <v>13</v>
      </c>
      <c r="B33" s="80"/>
      <c r="C33" s="19">
        <v>408</v>
      </c>
      <c r="D33" s="15">
        <v>893</v>
      </c>
      <c r="E33" s="18">
        <v>750</v>
      </c>
      <c r="F33" s="17">
        <f t="shared" si="0"/>
        <v>143</v>
      </c>
      <c r="G33" s="30">
        <f t="shared" si="1"/>
        <v>1</v>
      </c>
      <c r="L33" s="2"/>
      <c r="M33" s="1"/>
      <c r="N33" s="1"/>
      <c r="O33" s="1"/>
    </row>
    <row r="34" spans="1:19" ht="10.35" customHeight="1" x14ac:dyDescent="0.25">
      <c r="A34" s="15" t="s">
        <v>13</v>
      </c>
      <c r="B34" s="80"/>
      <c r="C34" s="19">
        <v>409</v>
      </c>
      <c r="D34" s="15">
        <v>938</v>
      </c>
      <c r="E34" s="18">
        <v>750</v>
      </c>
      <c r="F34" s="17">
        <f t="shared" si="0"/>
        <v>188</v>
      </c>
      <c r="G34" s="30">
        <f t="shared" si="1"/>
        <v>1</v>
      </c>
      <c r="L34" s="2"/>
      <c r="M34" s="1"/>
      <c r="N34" s="1"/>
      <c r="O34" s="1"/>
    </row>
    <row r="35" spans="1:19" ht="10.35" customHeight="1" x14ac:dyDescent="0.25">
      <c r="A35" s="15" t="s">
        <v>13</v>
      </c>
      <c r="B35" s="80"/>
      <c r="C35" s="19">
        <v>413</v>
      </c>
      <c r="D35" s="15">
        <v>892</v>
      </c>
      <c r="E35" s="18">
        <v>750</v>
      </c>
      <c r="F35" s="17">
        <f t="shared" si="0"/>
        <v>142</v>
      </c>
      <c r="G35" s="30">
        <f t="shared" si="1"/>
        <v>1</v>
      </c>
      <c r="L35" s="2"/>
      <c r="M35" s="1"/>
      <c r="N35" s="1"/>
      <c r="O35" s="1"/>
    </row>
    <row r="36" spans="1:19" ht="10.35" customHeight="1" x14ac:dyDescent="0.25">
      <c r="A36" s="15" t="s">
        <v>13</v>
      </c>
      <c r="B36" s="80"/>
      <c r="C36" s="19">
        <v>419</v>
      </c>
      <c r="D36" s="15">
        <v>863</v>
      </c>
      <c r="E36" s="18">
        <v>750</v>
      </c>
      <c r="F36" s="17">
        <f t="shared" si="0"/>
        <v>113</v>
      </c>
      <c r="G36" s="30">
        <f t="shared" si="1"/>
        <v>1</v>
      </c>
      <c r="L36" s="2"/>
      <c r="M36" s="1"/>
      <c r="N36" s="1"/>
      <c r="O36" s="1"/>
    </row>
    <row r="37" spans="1:19" ht="10.35" customHeight="1" x14ac:dyDescent="0.25">
      <c r="A37" s="15" t="s">
        <v>13</v>
      </c>
      <c r="B37" s="80"/>
      <c r="C37" s="19">
        <v>421</v>
      </c>
      <c r="D37" s="15">
        <v>662</v>
      </c>
      <c r="E37" s="18">
        <v>750</v>
      </c>
      <c r="F37" s="17">
        <f t="shared" si="0"/>
        <v>-88</v>
      </c>
      <c r="G37" s="30">
        <f t="shared" si="1"/>
        <v>0.88266666666666671</v>
      </c>
      <c r="L37" s="2"/>
      <c r="M37" s="1"/>
      <c r="N37" s="1"/>
      <c r="O37" s="1"/>
    </row>
    <row r="38" spans="1:19" ht="10.35" customHeight="1" x14ac:dyDescent="0.25">
      <c r="A38" s="15" t="s">
        <v>13</v>
      </c>
      <c r="B38" s="14"/>
      <c r="C38" s="19" t="s">
        <v>14</v>
      </c>
      <c r="D38" s="15">
        <v>625</v>
      </c>
      <c r="E38" s="18">
        <v>750</v>
      </c>
      <c r="F38" s="17">
        <f t="shared" si="0"/>
        <v>-125</v>
      </c>
      <c r="G38" s="30">
        <f t="shared" si="1"/>
        <v>0.83333333333333337</v>
      </c>
      <c r="L38" s="2"/>
      <c r="M38" s="1"/>
      <c r="N38" s="1"/>
      <c r="O38" s="1"/>
    </row>
    <row r="39" spans="1:19" ht="10.35" customHeight="1" thickBot="1" x14ac:dyDescent="0.3">
      <c r="A39" s="15" t="s">
        <v>13</v>
      </c>
      <c r="B39" s="14"/>
      <c r="C39" s="13" t="s">
        <v>12</v>
      </c>
      <c r="D39" s="12">
        <v>899</v>
      </c>
      <c r="E39" s="11">
        <v>750</v>
      </c>
      <c r="F39" s="10">
        <f t="shared" si="0"/>
        <v>149</v>
      </c>
      <c r="G39" s="29">
        <f t="shared" si="1"/>
        <v>1</v>
      </c>
      <c r="L39" s="2"/>
      <c r="M39" s="1"/>
      <c r="N39" s="1"/>
      <c r="O39" s="1"/>
    </row>
    <row r="40" spans="1:19" ht="15.75" thickBot="1" x14ac:dyDescent="0.3">
      <c r="A40" s="28"/>
      <c r="B40" s="5"/>
      <c r="C40" s="81" t="s">
        <v>11</v>
      </c>
      <c r="D40" s="74"/>
      <c r="E40" s="74"/>
      <c r="F40" s="82"/>
      <c r="G40" s="6">
        <f>AVERAGE(G11:G39)</f>
        <v>0.96105747126436758</v>
      </c>
      <c r="L40" s="2"/>
      <c r="M40" s="1"/>
      <c r="N40" s="1"/>
      <c r="O40" s="1"/>
    </row>
    <row r="41" spans="1:19" x14ac:dyDescent="0.25">
      <c r="A41" s="76"/>
      <c r="B41" s="77"/>
      <c r="C41" s="27"/>
      <c r="D41" s="27"/>
      <c r="E41" s="26"/>
      <c r="F41" s="26"/>
      <c r="G41" s="26"/>
      <c r="L41" s="2"/>
      <c r="M41" s="1"/>
      <c r="N41" s="1"/>
      <c r="O41" s="1"/>
    </row>
    <row r="42" spans="1:19" ht="3" customHeight="1" x14ac:dyDescent="0.25">
      <c r="A42" s="76"/>
      <c r="B42" s="77"/>
      <c r="C42" s="76"/>
      <c r="D42" s="76"/>
      <c r="E42" s="76"/>
      <c r="F42" s="76"/>
      <c r="G42" s="76"/>
      <c r="L42" s="2"/>
      <c r="M42" s="1"/>
      <c r="N42" s="1"/>
      <c r="O42" s="1"/>
    </row>
    <row r="43" spans="1:19" x14ac:dyDescent="0.25">
      <c r="A43" s="25" t="s">
        <v>10</v>
      </c>
      <c r="B43" s="24"/>
      <c r="C43" s="23"/>
      <c r="D43" s="22"/>
      <c r="E43" s="22"/>
      <c r="F43" s="22"/>
      <c r="G43" s="21"/>
      <c r="L43" s="2"/>
      <c r="M43" s="1"/>
      <c r="N43" s="1"/>
      <c r="O43" s="1"/>
    </row>
    <row r="44" spans="1:19" ht="10.35" customHeight="1" x14ac:dyDescent="0.25">
      <c r="A44" s="15" t="s">
        <v>9</v>
      </c>
      <c r="B44" s="20"/>
      <c r="C44" s="19" t="s">
        <v>2</v>
      </c>
      <c r="D44" s="15">
        <v>6085</v>
      </c>
      <c r="E44" s="18">
        <v>8000</v>
      </c>
      <c r="F44" s="17">
        <f t="shared" ref="F44:F50" si="2">D44-E44</f>
        <v>-1915</v>
      </c>
      <c r="G44" s="16">
        <f t="shared" ref="G44:G50" si="3">IF(F44&gt;0,1,D44/E44)</f>
        <v>0.760625</v>
      </c>
      <c r="L44" s="2"/>
      <c r="M44" s="1"/>
      <c r="N44" s="1"/>
      <c r="O44" s="1"/>
    </row>
    <row r="45" spans="1:19" ht="10.35" customHeight="1" x14ac:dyDescent="0.25">
      <c r="A45" s="15" t="s">
        <v>8</v>
      </c>
      <c r="B45" s="20"/>
      <c r="C45" s="19" t="s">
        <v>2</v>
      </c>
      <c r="D45" s="15">
        <v>5880</v>
      </c>
      <c r="E45" s="18">
        <v>10075</v>
      </c>
      <c r="F45" s="17">
        <f t="shared" si="2"/>
        <v>-4195</v>
      </c>
      <c r="G45" s="16">
        <f t="shared" si="3"/>
        <v>0.58362282878411909</v>
      </c>
      <c r="L45" s="2"/>
      <c r="M45" s="8"/>
      <c r="N45" s="8"/>
      <c r="O45" s="8"/>
      <c r="P45" s="7"/>
      <c r="Q45" s="7"/>
      <c r="R45" s="7"/>
      <c r="S45" s="7"/>
    </row>
    <row r="46" spans="1:19" ht="10.35" customHeight="1" x14ac:dyDescent="0.25">
      <c r="A46" s="15" t="s">
        <v>7</v>
      </c>
      <c r="B46" s="20"/>
      <c r="C46" s="19" t="s">
        <v>2</v>
      </c>
      <c r="D46" s="15">
        <v>17523</v>
      </c>
      <c r="E46" s="18">
        <v>21100</v>
      </c>
      <c r="F46" s="17">
        <f t="shared" si="2"/>
        <v>-3577</v>
      </c>
      <c r="G46" s="16">
        <f t="shared" si="3"/>
        <v>0.83047393364928912</v>
      </c>
      <c r="L46" s="2"/>
      <c r="M46" s="8"/>
      <c r="N46" s="8"/>
      <c r="O46" s="8"/>
      <c r="P46" s="7"/>
      <c r="Q46" s="7"/>
      <c r="R46" s="7"/>
      <c r="S46" s="7"/>
    </row>
    <row r="47" spans="1:19" ht="10.35" customHeight="1" x14ac:dyDescent="0.25">
      <c r="A47" s="15" t="s">
        <v>6</v>
      </c>
      <c r="B47" s="14"/>
      <c r="C47" s="19" t="s">
        <v>2</v>
      </c>
      <c r="D47" s="15">
        <v>368</v>
      </c>
      <c r="E47" s="18">
        <v>2400</v>
      </c>
      <c r="F47" s="17">
        <f t="shared" si="2"/>
        <v>-2032</v>
      </c>
      <c r="G47" s="16">
        <f t="shared" si="3"/>
        <v>0.15333333333333332</v>
      </c>
      <c r="L47" s="2"/>
      <c r="M47" s="8"/>
      <c r="N47" s="7"/>
      <c r="O47" s="7"/>
      <c r="P47" s="7"/>
      <c r="Q47" s="7"/>
      <c r="R47" s="7"/>
      <c r="S47" s="7"/>
    </row>
    <row r="48" spans="1:19" ht="10.35" customHeight="1" x14ac:dyDescent="0.25">
      <c r="A48" s="15" t="s">
        <v>5</v>
      </c>
      <c r="B48" s="14"/>
      <c r="C48" s="19" t="s">
        <v>2</v>
      </c>
      <c r="D48" s="15">
        <v>5191</v>
      </c>
      <c r="E48" s="18">
        <v>1400</v>
      </c>
      <c r="F48" s="17">
        <f t="shared" si="2"/>
        <v>3791</v>
      </c>
      <c r="G48" s="16">
        <f t="shared" si="3"/>
        <v>1</v>
      </c>
      <c r="L48" s="2"/>
      <c r="M48" s="8"/>
      <c r="N48" s="7"/>
      <c r="O48" s="7"/>
      <c r="P48" s="7"/>
      <c r="Q48" s="7"/>
      <c r="R48" s="7"/>
      <c r="S48" s="7"/>
    </row>
    <row r="49" spans="1:19" ht="10.35" customHeight="1" x14ac:dyDescent="0.25">
      <c r="A49" s="15" t="s">
        <v>4</v>
      </c>
      <c r="B49" s="14"/>
      <c r="C49" s="19" t="s">
        <v>2</v>
      </c>
      <c r="D49" s="15">
        <v>33138</v>
      </c>
      <c r="E49" s="18">
        <v>3100</v>
      </c>
      <c r="F49" s="17">
        <f t="shared" si="2"/>
        <v>30038</v>
      </c>
      <c r="G49" s="16">
        <f t="shared" si="3"/>
        <v>1</v>
      </c>
      <c r="L49" s="2"/>
      <c r="M49" s="8"/>
      <c r="N49" s="7"/>
      <c r="O49" s="7"/>
      <c r="P49" s="7"/>
      <c r="Q49" s="7"/>
      <c r="R49" s="7"/>
      <c r="S49" s="7"/>
    </row>
    <row r="50" spans="1:19" ht="10.35" customHeight="1" thickBot="1" x14ac:dyDescent="0.3">
      <c r="A50" s="15" t="s">
        <v>3</v>
      </c>
      <c r="B50" s="14"/>
      <c r="C50" s="13" t="s">
        <v>2</v>
      </c>
      <c r="D50" s="12">
        <v>6861</v>
      </c>
      <c r="E50" s="11">
        <v>5750</v>
      </c>
      <c r="F50" s="10">
        <f t="shared" si="2"/>
        <v>1111</v>
      </c>
      <c r="G50" s="9">
        <f t="shared" si="3"/>
        <v>1</v>
      </c>
      <c r="L50" s="2"/>
      <c r="M50" s="8"/>
      <c r="N50" s="8"/>
      <c r="O50" s="8"/>
      <c r="P50" s="7"/>
      <c r="Q50" s="7"/>
      <c r="R50" s="7"/>
      <c r="S50" s="7"/>
    </row>
    <row r="51" spans="1:19" ht="15.75" thickBot="1" x14ac:dyDescent="0.3">
      <c r="A51" s="5"/>
      <c r="B51" s="5"/>
      <c r="C51" s="74" t="s">
        <v>1</v>
      </c>
      <c r="D51" s="74"/>
      <c r="E51" s="74"/>
      <c r="F51" s="74"/>
      <c r="G51" s="6">
        <f>AVERAGE(G44:G50)</f>
        <v>0.76115072796667727</v>
      </c>
      <c r="H51" s="2"/>
      <c r="I51" s="1"/>
      <c r="J51" s="1"/>
      <c r="K51" s="1"/>
      <c r="L51" s="2"/>
      <c r="O51" s="1"/>
    </row>
    <row r="52" spans="1:19" ht="4.5" customHeight="1" thickBot="1" x14ac:dyDescent="0.3">
      <c r="A52" s="5"/>
      <c r="B52" s="5"/>
      <c r="C52" s="5"/>
      <c r="D52" s="5"/>
      <c r="E52" s="5"/>
      <c r="F52" s="5"/>
      <c r="G52" s="5"/>
      <c r="H52" s="2"/>
      <c r="I52" s="1"/>
      <c r="J52" s="1"/>
      <c r="K52" s="1"/>
      <c r="L52" s="2"/>
      <c r="M52" s="2"/>
      <c r="N52" s="1"/>
      <c r="O52" s="1"/>
      <c r="P52" s="1"/>
    </row>
    <row r="53" spans="1:19" ht="15.75" thickBot="1" x14ac:dyDescent="0.3">
      <c r="A53" s="5"/>
      <c r="B53" s="5"/>
      <c r="C53" s="75" t="s">
        <v>0</v>
      </c>
      <c r="D53" s="75"/>
      <c r="E53" s="75"/>
      <c r="F53" s="75"/>
      <c r="G53" s="4">
        <f>AVERAGE(G40,G51)</f>
        <v>0.86110409961552237</v>
      </c>
      <c r="H53" s="2"/>
      <c r="I53" s="1"/>
      <c r="J53" s="1"/>
      <c r="K53" s="1"/>
      <c r="L53" s="2"/>
      <c r="M53" s="2"/>
      <c r="N53" s="1"/>
      <c r="O53" s="1"/>
      <c r="P53" s="1"/>
    </row>
    <row r="54" spans="1:19" x14ac:dyDescent="0.25">
      <c r="H54" s="2"/>
      <c r="I54" s="1"/>
      <c r="J54" s="1"/>
      <c r="K54" s="1"/>
      <c r="L54" s="2"/>
      <c r="M54" s="2"/>
      <c r="N54" s="1"/>
      <c r="O54" s="1"/>
      <c r="P54" s="1"/>
    </row>
    <row r="55" spans="1:19" x14ac:dyDescent="0.25">
      <c r="H55" s="2"/>
      <c r="I55" s="1"/>
      <c r="J55" s="1"/>
      <c r="K55" s="1"/>
      <c r="L55" s="2"/>
      <c r="M55" s="3"/>
      <c r="N55" s="1"/>
      <c r="O55" s="1"/>
      <c r="P55" s="1"/>
    </row>
    <row r="56" spans="1:19" x14ac:dyDescent="0.25">
      <c r="H56" s="2"/>
      <c r="I56" s="1"/>
      <c r="J56" s="1"/>
      <c r="K56" s="1"/>
      <c r="L56" s="2"/>
      <c r="O56" s="1"/>
    </row>
    <row r="57" spans="1:19" x14ac:dyDescent="0.25">
      <c r="H57" s="2"/>
      <c r="I57" s="1"/>
      <c r="J57" s="1"/>
      <c r="K57" s="1"/>
      <c r="L57" s="2"/>
      <c r="O57" s="1"/>
    </row>
    <row r="58" spans="1:19" x14ac:dyDescent="0.25">
      <c r="H58" s="2"/>
      <c r="I58" s="1"/>
      <c r="J58" s="1"/>
      <c r="K58" s="1"/>
      <c r="L58" s="2"/>
      <c r="O58" s="1"/>
    </row>
    <row r="59" spans="1:19" x14ac:dyDescent="0.25">
      <c r="H59" s="2"/>
      <c r="I59" s="1"/>
      <c r="J59" s="1"/>
      <c r="K59" s="1"/>
      <c r="L59" s="2"/>
      <c r="O59" s="1"/>
    </row>
    <row r="60" spans="1:19" x14ac:dyDescent="0.25">
      <c r="H60" s="2"/>
      <c r="I60" s="1"/>
      <c r="J60" s="1"/>
      <c r="K60" s="1"/>
      <c r="L60" s="2"/>
      <c r="O60" s="1"/>
    </row>
    <row r="61" spans="1:19" x14ac:dyDescent="0.25">
      <c r="H61" s="2"/>
      <c r="I61" s="1"/>
      <c r="J61" s="1"/>
      <c r="K61" s="1"/>
      <c r="L61" s="2"/>
      <c r="O61" s="1"/>
    </row>
    <row r="62" spans="1:19" x14ac:dyDescent="0.25">
      <c r="H62" s="2"/>
      <c r="I62" s="1"/>
      <c r="J62" s="1"/>
      <c r="K62" s="1"/>
      <c r="L62" s="2"/>
      <c r="O62" s="1"/>
    </row>
    <row r="63" spans="1:19" x14ac:dyDescent="0.25">
      <c r="H63" s="2"/>
      <c r="I63" s="1"/>
      <c r="J63" s="1"/>
      <c r="K63" s="1"/>
      <c r="L63" s="2"/>
      <c r="M63" s="2"/>
      <c r="N63" s="1"/>
      <c r="O63" s="1"/>
      <c r="P63" s="1"/>
    </row>
    <row r="64" spans="1:19" x14ac:dyDescent="0.25">
      <c r="H64" s="2"/>
      <c r="I64" s="1"/>
      <c r="J64" s="1"/>
      <c r="K64" s="1"/>
      <c r="L64" s="2"/>
      <c r="M64" s="2"/>
      <c r="N64" s="1"/>
      <c r="O64" s="1"/>
      <c r="P64" s="1"/>
    </row>
    <row r="65" spans="6:16" x14ac:dyDescent="0.25">
      <c r="H65" s="2"/>
      <c r="I65" s="1"/>
      <c r="J65" s="1"/>
      <c r="K65" s="1"/>
      <c r="L65" s="2"/>
      <c r="M65" s="2"/>
      <c r="N65" s="1"/>
      <c r="O65" s="1"/>
      <c r="P65" s="1"/>
    </row>
    <row r="66" spans="6:16" x14ac:dyDescent="0.25">
      <c r="H66" s="2"/>
      <c r="I66" s="1"/>
      <c r="J66" s="1"/>
      <c r="K66" s="1"/>
      <c r="L66" s="2"/>
      <c r="M66" s="2"/>
      <c r="N66" s="1"/>
      <c r="O66" s="1"/>
      <c r="P66" s="1"/>
    </row>
    <row r="67" spans="6:16" x14ac:dyDescent="0.25">
      <c r="H67" s="2"/>
      <c r="I67" s="1"/>
      <c r="J67" s="1"/>
      <c r="K67" s="1"/>
      <c r="L67" s="2"/>
      <c r="M67" s="2"/>
      <c r="N67" s="1"/>
      <c r="O67" s="1"/>
      <c r="P67" s="1"/>
    </row>
    <row r="68" spans="6:16" x14ac:dyDescent="0.25">
      <c r="H68" s="2"/>
      <c r="I68" s="1"/>
      <c r="J68" s="1"/>
      <c r="K68" s="1"/>
      <c r="L68" s="2"/>
      <c r="M68" s="2"/>
      <c r="N68" s="1"/>
      <c r="O68" s="1"/>
      <c r="P68" s="1"/>
    </row>
    <row r="69" spans="6:16" x14ac:dyDescent="0.25">
      <c r="H69" s="2"/>
      <c r="I69" s="1"/>
      <c r="J69" s="1"/>
      <c r="K69" s="1"/>
      <c r="L69" s="2"/>
      <c r="M69" s="2"/>
      <c r="N69" s="1"/>
      <c r="O69" s="1"/>
      <c r="P69" s="1"/>
    </row>
    <row r="70" spans="6:16" x14ac:dyDescent="0.25">
      <c r="H70" s="2"/>
      <c r="I70" s="1"/>
      <c r="J70" s="1"/>
      <c r="K70" s="1"/>
      <c r="L70" s="2"/>
      <c r="M70" s="2"/>
      <c r="N70" s="1"/>
      <c r="O70" s="1"/>
      <c r="P70" s="1"/>
    </row>
    <row r="71" spans="6:16" x14ac:dyDescent="0.25">
      <c r="H71" s="2"/>
      <c r="I71" s="1"/>
      <c r="J71" s="1"/>
      <c r="K71" s="1"/>
      <c r="L71" s="2"/>
      <c r="M71" s="3"/>
      <c r="N71" s="1"/>
      <c r="O71" s="1"/>
      <c r="P71" s="1"/>
    </row>
    <row r="72" spans="6:16" x14ac:dyDescent="0.25">
      <c r="H72" s="2"/>
      <c r="I72" s="1"/>
      <c r="J72" s="1"/>
      <c r="K72" s="1"/>
      <c r="L72" s="2"/>
      <c r="M72" s="3"/>
      <c r="N72" s="1"/>
      <c r="O72" s="1"/>
      <c r="P72" s="1"/>
    </row>
    <row r="73" spans="6:16" x14ac:dyDescent="0.25">
      <c r="H73" s="2"/>
      <c r="I73" s="1"/>
      <c r="J73" s="1"/>
      <c r="K73" s="1"/>
      <c r="L73" s="2"/>
      <c r="M73" s="3"/>
      <c r="N73" s="1"/>
      <c r="O73" s="1"/>
      <c r="P73" s="1"/>
    </row>
    <row r="74" spans="6:16" x14ac:dyDescent="0.25">
      <c r="H74" s="2"/>
      <c r="I74" s="1"/>
      <c r="J74" s="1"/>
      <c r="K74" s="1"/>
      <c r="L74" s="2"/>
      <c r="M74" s="2"/>
      <c r="N74" s="1"/>
      <c r="O74" s="1"/>
      <c r="P74" s="1"/>
    </row>
    <row r="75" spans="6:16" x14ac:dyDescent="0.25">
      <c r="L75" s="2"/>
      <c r="M75" s="3"/>
      <c r="N75" s="1"/>
      <c r="O75" s="1"/>
      <c r="P75" s="1"/>
    </row>
    <row r="76" spans="6:16" x14ac:dyDescent="0.25">
      <c r="L76" s="2"/>
      <c r="M76" s="2"/>
      <c r="N76" s="1"/>
      <c r="O76" s="1"/>
      <c r="P76" s="1"/>
    </row>
    <row r="77" spans="6:16" x14ac:dyDescent="0.25">
      <c r="L77" s="2"/>
      <c r="M77" s="2"/>
      <c r="N77" s="1"/>
      <c r="O77" s="1"/>
      <c r="P77" s="1"/>
    </row>
    <row r="78" spans="6:16" x14ac:dyDescent="0.25">
      <c r="L78" s="2"/>
      <c r="M78" s="2"/>
      <c r="N78" s="1"/>
      <c r="O78" s="1"/>
      <c r="P78" s="1"/>
    </row>
    <row r="79" spans="6:16" x14ac:dyDescent="0.25">
      <c r="L79" s="2"/>
      <c r="M79" s="2"/>
      <c r="N79" s="1"/>
      <c r="O79" s="1"/>
      <c r="P79" s="1"/>
    </row>
    <row r="80" spans="6:16" x14ac:dyDescent="0.25">
      <c r="F80" s="1"/>
      <c r="G80" s="2"/>
      <c r="H80" s="1"/>
      <c r="I80" s="1"/>
      <c r="J80" s="1"/>
      <c r="L80" s="2"/>
      <c r="M80" s="2"/>
      <c r="N80" s="1"/>
      <c r="O80" s="1"/>
      <c r="P80" s="1"/>
    </row>
    <row r="81" spans="6:16" x14ac:dyDescent="0.25">
      <c r="F81" s="1"/>
      <c r="G81" s="2"/>
      <c r="H81" s="1"/>
      <c r="I81" s="1"/>
      <c r="J81" s="1"/>
      <c r="M81" s="2"/>
      <c r="N81" s="1"/>
      <c r="O81" s="1"/>
      <c r="P81" s="1"/>
    </row>
    <row r="82" spans="6:16" x14ac:dyDescent="0.25">
      <c r="F82" s="1"/>
      <c r="G82" s="2"/>
      <c r="H82" s="1"/>
      <c r="I82" s="1"/>
      <c r="J82" s="1"/>
      <c r="M82" s="2"/>
      <c r="N82" s="1"/>
      <c r="O82" s="1"/>
      <c r="P82" s="1"/>
    </row>
    <row r="83" spans="6:16" x14ac:dyDescent="0.25">
      <c r="F83" s="1"/>
      <c r="G83" s="2"/>
      <c r="H83" s="1"/>
      <c r="I83" s="1"/>
      <c r="J83" s="1"/>
      <c r="M83" s="2"/>
      <c r="N83" s="1"/>
      <c r="O83" s="1"/>
      <c r="P83" s="1"/>
    </row>
    <row r="84" spans="6:16" x14ac:dyDescent="0.25">
      <c r="F84" s="1"/>
      <c r="G84" s="2"/>
      <c r="H84" s="1"/>
      <c r="I84" s="1"/>
      <c r="J84" s="1"/>
      <c r="O84" s="1"/>
    </row>
    <row r="85" spans="6:16" x14ac:dyDescent="0.25">
      <c r="L85" s="3"/>
      <c r="O85" s="1"/>
    </row>
    <row r="86" spans="6:16" x14ac:dyDescent="0.25">
      <c r="L86" s="3"/>
      <c r="O86" s="1"/>
    </row>
    <row r="87" spans="6:16" x14ac:dyDescent="0.25">
      <c r="L87" s="2"/>
      <c r="M87" s="2"/>
      <c r="N87" s="1"/>
      <c r="O87" s="1"/>
      <c r="P87" s="1"/>
    </row>
    <row r="88" spans="6:16" x14ac:dyDescent="0.25">
      <c r="L88" s="2"/>
      <c r="M88" s="2"/>
      <c r="N88" s="1"/>
      <c r="O88" s="1"/>
      <c r="P88" s="1"/>
    </row>
    <row r="89" spans="6:16" x14ac:dyDescent="0.25">
      <c r="L89" s="2"/>
      <c r="M89" s="2"/>
      <c r="N89" s="1"/>
      <c r="O89" s="1"/>
      <c r="P89" s="1"/>
    </row>
    <row r="90" spans="6:16" x14ac:dyDescent="0.25">
      <c r="L90" s="2"/>
      <c r="M90" s="2"/>
      <c r="N90" s="1"/>
      <c r="O90" s="1"/>
      <c r="P90" s="1"/>
    </row>
    <row r="91" spans="6:16" x14ac:dyDescent="0.25">
      <c r="L91" s="2"/>
      <c r="M91" s="2"/>
      <c r="N91" s="1"/>
      <c r="O91" s="1"/>
      <c r="P91" s="1"/>
    </row>
    <row r="92" spans="6:16" x14ac:dyDescent="0.25">
      <c r="L92" s="2"/>
      <c r="M92" s="3"/>
      <c r="N92" s="1"/>
      <c r="O92" s="1"/>
      <c r="P92" s="1"/>
    </row>
    <row r="93" spans="6:16" x14ac:dyDescent="0.25">
      <c r="L93" s="2"/>
      <c r="M93" s="2"/>
      <c r="N93" s="1"/>
      <c r="O93" s="1"/>
      <c r="P93" s="1"/>
    </row>
    <row r="94" spans="6:16" x14ac:dyDescent="0.25">
      <c r="L94" s="2"/>
      <c r="M94" s="2"/>
      <c r="N94" s="1"/>
      <c r="O94" s="1"/>
      <c r="P94" s="1"/>
    </row>
    <row r="95" spans="6:16" x14ac:dyDescent="0.25">
      <c r="L95" s="2"/>
      <c r="M95" s="2"/>
      <c r="N95" s="1"/>
      <c r="O95" s="1"/>
      <c r="P95" s="1"/>
    </row>
    <row r="96" spans="6:16" x14ac:dyDescent="0.25">
      <c r="L96" s="2"/>
      <c r="M96" s="2"/>
      <c r="N96" s="1"/>
      <c r="O96" s="1"/>
      <c r="P96" s="1"/>
    </row>
    <row r="97" spans="12:16" x14ac:dyDescent="0.25">
      <c r="L97" s="2"/>
      <c r="M97" s="2"/>
      <c r="N97" s="1"/>
      <c r="O97" s="1"/>
      <c r="P97" s="1"/>
    </row>
    <row r="98" spans="12:16" x14ac:dyDescent="0.25">
      <c r="L98" s="2"/>
      <c r="M98" s="2"/>
      <c r="N98" s="1"/>
      <c r="O98" s="1"/>
      <c r="P98" s="1"/>
    </row>
    <row r="99" spans="12:16" x14ac:dyDescent="0.25">
      <c r="L99" s="2"/>
      <c r="M99" s="2"/>
      <c r="N99" s="1"/>
      <c r="O99" s="1"/>
      <c r="P99" s="1"/>
    </row>
    <row r="100" spans="12:16" x14ac:dyDescent="0.25">
      <c r="L100" s="2"/>
      <c r="M100" s="2"/>
      <c r="N100" s="1"/>
      <c r="O100" s="1"/>
      <c r="P100" s="1"/>
    </row>
    <row r="101" spans="12:16" x14ac:dyDescent="0.25">
      <c r="L101" s="2"/>
      <c r="M101" s="2"/>
      <c r="N101" s="1"/>
      <c r="O101" s="1"/>
      <c r="P101" s="1"/>
    </row>
    <row r="102" spans="12:16" x14ac:dyDescent="0.25">
      <c r="L102" s="2"/>
      <c r="M102" s="2"/>
      <c r="N102" s="1"/>
      <c r="O102" s="1"/>
      <c r="P102" s="1"/>
    </row>
    <row r="103" spans="12:16" x14ac:dyDescent="0.25">
      <c r="L103" s="2"/>
      <c r="M103" s="2"/>
      <c r="N103" s="1"/>
      <c r="O103" s="1"/>
      <c r="P103" s="1"/>
    </row>
    <row r="104" spans="12:16" x14ac:dyDescent="0.25">
      <c r="L104" s="2"/>
      <c r="M104" s="2"/>
      <c r="N104" s="1"/>
      <c r="O104" s="1"/>
      <c r="P104" s="1"/>
    </row>
    <row r="105" spans="12:16" x14ac:dyDescent="0.25">
      <c r="L105" s="2"/>
      <c r="M105" s="2"/>
      <c r="N105" s="1"/>
      <c r="O105" s="1"/>
      <c r="P105" s="1"/>
    </row>
    <row r="106" spans="12:16" x14ac:dyDescent="0.25">
      <c r="L106" s="2"/>
      <c r="M106" s="2"/>
      <c r="N106" s="1"/>
      <c r="O106" s="1"/>
      <c r="P106" s="1"/>
    </row>
    <row r="107" spans="12:16" x14ac:dyDescent="0.25">
      <c r="L107" s="2"/>
      <c r="M107" s="2"/>
      <c r="N107" s="1"/>
      <c r="O107" s="1"/>
      <c r="P107" s="1"/>
    </row>
    <row r="108" spans="12:16" x14ac:dyDescent="0.25">
      <c r="M108" s="2"/>
      <c r="N108" s="1"/>
      <c r="O108" s="1"/>
      <c r="P108" s="1"/>
    </row>
    <row r="109" spans="12:16" x14ac:dyDescent="0.25">
      <c r="M109" s="2"/>
      <c r="N109" s="1"/>
      <c r="O109" s="1"/>
      <c r="P109" s="1"/>
    </row>
    <row r="110" spans="12:16" x14ac:dyDescent="0.25">
      <c r="M110" s="2"/>
      <c r="N110" s="1"/>
      <c r="O110" s="1"/>
      <c r="P110" s="1"/>
    </row>
    <row r="111" spans="12:16" x14ac:dyDescent="0.25">
      <c r="M111" s="2"/>
      <c r="N111" s="1"/>
      <c r="O111" s="1"/>
      <c r="P111" s="1"/>
    </row>
    <row r="112" spans="12:16" x14ac:dyDescent="0.25">
      <c r="M112" s="2"/>
      <c r="N112" s="1"/>
      <c r="O112" s="1"/>
      <c r="P112" s="1"/>
    </row>
    <row r="113" spans="13:16" x14ac:dyDescent="0.25">
      <c r="M113" s="2"/>
      <c r="N113" s="1"/>
      <c r="O113" s="1"/>
      <c r="P113" s="1"/>
    </row>
    <row r="114" spans="13:16" x14ac:dyDescent="0.25">
      <c r="M114" s="2"/>
      <c r="N114" s="1"/>
      <c r="O114" s="1"/>
      <c r="P114" s="1"/>
    </row>
    <row r="115" spans="13:16" x14ac:dyDescent="0.25">
      <c r="M115" s="2"/>
      <c r="N115" s="1"/>
      <c r="O115" s="1"/>
      <c r="P115" s="1"/>
    </row>
    <row r="116" spans="13:16" x14ac:dyDescent="0.25">
      <c r="M116" s="2"/>
      <c r="N116" s="1"/>
      <c r="O116" s="1"/>
      <c r="P116" s="1"/>
    </row>
    <row r="140" spans="12:15" x14ac:dyDescent="0.25">
      <c r="L140" s="2"/>
      <c r="M140" s="1"/>
      <c r="N140" s="1"/>
      <c r="O140" s="1"/>
    </row>
    <row r="141" spans="12:15" x14ac:dyDescent="0.25">
      <c r="L141" s="3"/>
      <c r="M141" s="1"/>
      <c r="N141" s="1"/>
      <c r="O141" s="1"/>
    </row>
    <row r="142" spans="12:15" x14ac:dyDescent="0.25">
      <c r="L142" s="3"/>
      <c r="M142" s="1"/>
      <c r="N142" s="1"/>
      <c r="O142" s="1"/>
    </row>
    <row r="143" spans="12:15" x14ac:dyDescent="0.25">
      <c r="L143" s="3"/>
      <c r="M143" s="1"/>
      <c r="N143" s="1"/>
      <c r="O143" s="1"/>
    </row>
    <row r="144" spans="12:15" x14ac:dyDescent="0.25">
      <c r="L144" s="2"/>
      <c r="M144" s="1"/>
      <c r="N144" s="1"/>
      <c r="O144" s="1"/>
    </row>
    <row r="145" spans="12:15" x14ac:dyDescent="0.25">
      <c r="L145" s="2"/>
      <c r="M145" s="1"/>
      <c r="N145" s="1"/>
      <c r="O145" s="1"/>
    </row>
    <row r="146" spans="12:15" x14ac:dyDescent="0.25">
      <c r="L146" s="2"/>
      <c r="M146" s="1"/>
      <c r="N146" s="1"/>
      <c r="O146" s="1"/>
    </row>
    <row r="147" spans="12:15" x14ac:dyDescent="0.25">
      <c r="L147" s="2"/>
      <c r="M147" s="1"/>
      <c r="N147" s="1"/>
      <c r="O147" s="1"/>
    </row>
    <row r="148" spans="12:15" x14ac:dyDescent="0.25">
      <c r="L148" s="2"/>
      <c r="M148" s="1"/>
      <c r="N148" s="1"/>
      <c r="O148" s="1"/>
    </row>
    <row r="149" spans="12:15" x14ac:dyDescent="0.25">
      <c r="L149" s="2"/>
      <c r="M149" s="1"/>
      <c r="N149" s="1"/>
      <c r="O149" s="1"/>
    </row>
    <row r="150" spans="12:15" x14ac:dyDescent="0.25">
      <c r="L150" s="2"/>
      <c r="M150" s="1"/>
      <c r="N150" s="1"/>
      <c r="O150" s="1"/>
    </row>
    <row r="151" spans="12:15" x14ac:dyDescent="0.25">
      <c r="L151" s="2"/>
      <c r="M151" s="1"/>
      <c r="N151" s="1"/>
      <c r="O151" s="1"/>
    </row>
    <row r="152" spans="12:15" x14ac:dyDescent="0.25">
      <c r="L152" s="2"/>
      <c r="M152" s="1"/>
      <c r="N152" s="1"/>
      <c r="O152" s="1"/>
    </row>
    <row r="153" spans="12:15" x14ac:dyDescent="0.25">
      <c r="L153" s="2"/>
      <c r="M153" s="1"/>
      <c r="N153" s="1"/>
      <c r="O153" s="1"/>
    </row>
    <row r="154" spans="12:15" x14ac:dyDescent="0.25">
      <c r="L154" s="2"/>
      <c r="M154" s="1"/>
      <c r="N154" s="1"/>
      <c r="O154" s="1"/>
    </row>
    <row r="155" spans="12:15" x14ac:dyDescent="0.25">
      <c r="L155" s="2"/>
      <c r="M155" s="1"/>
      <c r="N155" s="1"/>
      <c r="O155" s="1"/>
    </row>
    <row r="156" spans="12:15" x14ac:dyDescent="0.25">
      <c r="L156" s="2"/>
      <c r="M156" s="1"/>
      <c r="N156" s="1"/>
      <c r="O156" s="1"/>
    </row>
    <row r="157" spans="12:15" x14ac:dyDescent="0.25">
      <c r="L157" s="2"/>
      <c r="M157" s="1"/>
      <c r="N157" s="1"/>
      <c r="O157" s="1"/>
    </row>
    <row r="158" spans="12:15" x14ac:dyDescent="0.25">
      <c r="L158" s="2"/>
      <c r="M158" s="1"/>
      <c r="N158" s="1"/>
      <c r="O158" s="1"/>
    </row>
    <row r="159" spans="12:15" x14ac:dyDescent="0.25">
      <c r="L159" s="2"/>
      <c r="M159" s="1"/>
      <c r="N159" s="1"/>
      <c r="O159" s="1"/>
    </row>
    <row r="160" spans="12:15" x14ac:dyDescent="0.25">
      <c r="L160" s="2"/>
      <c r="M160" s="1"/>
      <c r="N160" s="1"/>
      <c r="O160" s="1"/>
    </row>
    <row r="161" spans="12:15" x14ac:dyDescent="0.25">
      <c r="L161" s="2"/>
      <c r="M161" s="1"/>
      <c r="N161" s="1"/>
      <c r="O161" s="1"/>
    </row>
    <row r="162" spans="12:15" x14ac:dyDescent="0.25">
      <c r="L162" s="2"/>
      <c r="M162" s="1"/>
      <c r="N162" s="1"/>
      <c r="O162" s="1"/>
    </row>
    <row r="163" spans="12:15" x14ac:dyDescent="0.25">
      <c r="L163" s="2"/>
      <c r="M163" s="1"/>
      <c r="N163" s="1"/>
      <c r="O163" s="1"/>
    </row>
    <row r="164" spans="12:15" x14ac:dyDescent="0.25">
      <c r="L164" s="2"/>
      <c r="M164" s="1"/>
      <c r="N164" s="1"/>
      <c r="O164" s="1"/>
    </row>
    <row r="165" spans="12:15" x14ac:dyDescent="0.25">
      <c r="L165" s="2"/>
      <c r="M165" s="1"/>
      <c r="N165" s="1"/>
      <c r="O165" s="1"/>
    </row>
    <row r="166" spans="12:15" x14ac:dyDescent="0.25">
      <c r="L166" s="2"/>
      <c r="M166" s="1"/>
      <c r="N166" s="1"/>
      <c r="O166" s="1"/>
    </row>
    <row r="167" spans="12:15" x14ac:dyDescent="0.25">
      <c r="L167" s="2"/>
      <c r="M167" s="1"/>
      <c r="N167" s="1"/>
      <c r="O167" s="1"/>
    </row>
    <row r="168" spans="12:15" x14ac:dyDescent="0.25">
      <c r="L168" s="2"/>
      <c r="M168" s="1"/>
      <c r="N168" s="1"/>
      <c r="O168" s="1"/>
    </row>
    <row r="169" spans="12:15" x14ac:dyDescent="0.25">
      <c r="L169" s="2"/>
      <c r="M169" s="1"/>
      <c r="N169" s="1"/>
      <c r="O169" s="1"/>
    </row>
    <row r="170" spans="12:15" x14ac:dyDescent="0.25">
      <c r="L170" s="2"/>
      <c r="M170" s="1"/>
      <c r="N170" s="1"/>
      <c r="O170" s="1"/>
    </row>
    <row r="171" spans="12:15" x14ac:dyDescent="0.25">
      <c r="L171" s="2"/>
      <c r="M171" s="1"/>
      <c r="N171" s="1"/>
      <c r="O171" s="1"/>
    </row>
    <row r="172" spans="12:15" x14ac:dyDescent="0.25">
      <c r="L172" s="2"/>
      <c r="M172" s="1"/>
      <c r="N172" s="1"/>
      <c r="O172" s="1"/>
    </row>
    <row r="173" spans="12:15" x14ac:dyDescent="0.25">
      <c r="L173" s="2"/>
      <c r="M173" s="1"/>
      <c r="N173" s="1"/>
      <c r="O173" s="1"/>
    </row>
    <row r="174" spans="12:15" x14ac:dyDescent="0.25">
      <c r="L174" s="2"/>
      <c r="M174" s="1"/>
      <c r="N174" s="1"/>
      <c r="O174" s="1"/>
    </row>
    <row r="175" spans="12:15" x14ac:dyDescent="0.25">
      <c r="L175" s="2"/>
      <c r="M175" s="1"/>
      <c r="N175" s="1"/>
      <c r="O175" s="1"/>
    </row>
    <row r="176" spans="12:15" x14ac:dyDescent="0.25">
      <c r="L176" s="2"/>
      <c r="M176" s="1"/>
      <c r="N176" s="1"/>
      <c r="O176" s="1"/>
    </row>
    <row r="177" spans="12:15" x14ac:dyDescent="0.25">
      <c r="L177" s="2"/>
      <c r="M177" s="1"/>
      <c r="N177" s="1"/>
      <c r="O177" s="1"/>
    </row>
    <row r="178" spans="12:15" x14ac:dyDescent="0.25">
      <c r="L178" s="2"/>
      <c r="M178" s="1"/>
      <c r="N178" s="1"/>
      <c r="O178" s="1"/>
    </row>
    <row r="179" spans="12:15" x14ac:dyDescent="0.25">
      <c r="L179" s="2"/>
      <c r="M179" s="1"/>
      <c r="N179" s="1"/>
      <c r="O179" s="1"/>
    </row>
    <row r="180" spans="12:15" x14ac:dyDescent="0.25">
      <c r="L180" s="2"/>
      <c r="M180" s="1"/>
      <c r="N180" s="1"/>
      <c r="O180" s="1"/>
    </row>
    <row r="181" spans="12:15" x14ac:dyDescent="0.25">
      <c r="L181" s="2"/>
      <c r="M181" s="1"/>
      <c r="N181" s="1"/>
      <c r="O181" s="1"/>
    </row>
    <row r="182" spans="12:15" x14ac:dyDescent="0.25">
      <c r="L182" s="2"/>
      <c r="M182" s="1"/>
      <c r="N182" s="1"/>
      <c r="O182" s="1"/>
    </row>
    <row r="183" spans="12:15" x14ac:dyDescent="0.25">
      <c r="L183" s="2"/>
      <c r="M183" s="1"/>
      <c r="N183" s="1"/>
      <c r="O183" s="1"/>
    </row>
    <row r="184" spans="12:15" x14ac:dyDescent="0.25">
      <c r="L184" s="2"/>
      <c r="M184" s="1"/>
      <c r="N184" s="1"/>
      <c r="O184" s="1"/>
    </row>
    <row r="185" spans="12:15" x14ac:dyDescent="0.25">
      <c r="L185" s="2"/>
      <c r="M185" s="1"/>
      <c r="N185" s="1"/>
      <c r="O185" s="1"/>
    </row>
    <row r="186" spans="12:15" x14ac:dyDescent="0.25">
      <c r="L186" s="2"/>
      <c r="M186" s="1"/>
      <c r="N186" s="1"/>
      <c r="O186" s="1"/>
    </row>
    <row r="187" spans="12:15" x14ac:dyDescent="0.25">
      <c r="L187" s="2"/>
      <c r="M187" s="1"/>
      <c r="N187" s="1"/>
      <c r="O187" s="1"/>
    </row>
    <row r="188" spans="12:15" x14ac:dyDescent="0.25">
      <c r="L188" s="2"/>
      <c r="M188" s="1"/>
      <c r="N188" s="1"/>
      <c r="O188" s="1"/>
    </row>
    <row r="189" spans="12:15" x14ac:dyDescent="0.25">
      <c r="L189" s="2"/>
      <c r="M189" s="1"/>
      <c r="N189" s="1"/>
      <c r="O189" s="1"/>
    </row>
    <row r="190" spans="12:15" x14ac:dyDescent="0.25">
      <c r="L190" s="2"/>
      <c r="M190" s="1"/>
      <c r="N190" s="1"/>
      <c r="O190" s="1"/>
    </row>
    <row r="191" spans="12:15" x14ac:dyDescent="0.25">
      <c r="L191" s="2"/>
      <c r="M191" s="1"/>
      <c r="N191" s="1"/>
      <c r="O191" s="1"/>
    </row>
    <row r="192" spans="12:15" x14ac:dyDescent="0.25">
      <c r="L192" s="2"/>
      <c r="M192" s="1"/>
      <c r="N192" s="1"/>
      <c r="O192" s="1"/>
    </row>
    <row r="193" spans="12:15" x14ac:dyDescent="0.25">
      <c r="L193" s="2"/>
      <c r="M193" s="1"/>
      <c r="N193" s="1"/>
      <c r="O193" s="1"/>
    </row>
  </sheetData>
  <mergeCells count="16">
    <mergeCell ref="A1:G1"/>
    <mergeCell ref="A3:B3"/>
    <mergeCell ref="A4:B4"/>
    <mergeCell ref="C51:F51"/>
    <mergeCell ref="C53:F53"/>
    <mergeCell ref="A41:B42"/>
    <mergeCell ref="C42:G42"/>
    <mergeCell ref="C9:G9"/>
    <mergeCell ref="B12:B37"/>
    <mergeCell ref="C40:F40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2013-02-08T15:09:39Z</dcterms:created>
  <dcterms:modified xsi:type="dcterms:W3CDTF">2013-05-15T13:53:29Z</dcterms:modified>
</cp:coreProperties>
</file>