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95" yWindow="435" windowWidth="15030" windowHeight="11535"/>
  </bookViews>
  <sheets>
    <sheet name="FCI Summary" sheetId="5" r:id="rId1"/>
    <sheet name="Uniformat FCI" sheetId="8" r:id="rId2"/>
    <sheet name="Master File (Interior)" sheetId="1" r:id="rId3"/>
    <sheet name="Exterior" sheetId="4" r:id="rId4"/>
    <sheet name="Systems" sheetId="3" r:id="rId5"/>
  </sheets>
  <externalReferences>
    <externalReference r:id="rId6"/>
  </externalReferences>
  <definedNames>
    <definedName name="_xlnm._FilterDatabase" localSheetId="3" hidden="1">Exterior!$A$1:$M$236</definedName>
    <definedName name="_xlnm._FilterDatabase" localSheetId="4" hidden="1">Systems!$A$1:$J$306</definedName>
    <definedName name="_xlnm.Print_Area" localSheetId="0">'FCI Summary'!$A$1:$L$37</definedName>
    <definedName name="_xlnm.Print_Area" localSheetId="1">'Uniformat FCI'!$A$1:$Q$65</definedName>
    <definedName name="_xlnm.Print_Titles" localSheetId="1">'Uniformat FCI'!$1:$12</definedName>
  </definedNames>
  <calcPr calcId="145621" iterateDelta="1E-4"/>
</workbook>
</file>

<file path=xl/calcChain.xml><?xml version="1.0" encoding="utf-8"?>
<calcChain xmlns="http://schemas.openxmlformats.org/spreadsheetml/2006/main">
  <c r="C32" i="5" l="1"/>
  <c r="C1" i="5"/>
  <c r="C25" i="5"/>
  <c r="L19" i="8"/>
  <c r="C14" i="5"/>
  <c r="J37" i="8"/>
  <c r="L37" i="8"/>
  <c r="J21" i="8"/>
  <c r="M21" i="8" s="1"/>
  <c r="L21" i="8"/>
  <c r="L20" i="8"/>
  <c r="L18" i="8"/>
  <c r="C5" i="8"/>
  <c r="G65" i="8"/>
  <c r="G63" i="8"/>
  <c r="E63" i="8"/>
  <c r="G62" i="8"/>
  <c r="M61" i="8"/>
  <c r="K61" i="8"/>
  <c r="N61" i="8" s="1"/>
  <c r="J61" i="8"/>
  <c r="G61" i="8"/>
  <c r="L60" i="8"/>
  <c r="J60" i="8"/>
  <c r="G60" i="8"/>
  <c r="M59" i="8"/>
  <c r="K59" i="8"/>
  <c r="N59" i="8" s="1"/>
  <c r="G59" i="8"/>
  <c r="J58" i="8"/>
  <c r="G58" i="8"/>
  <c r="G57" i="8"/>
  <c r="G56" i="8"/>
  <c r="G55" i="8"/>
  <c r="E55" i="8"/>
  <c r="G54" i="8"/>
  <c r="G53" i="8"/>
  <c r="G52" i="8"/>
  <c r="G51" i="8"/>
  <c r="G50" i="8"/>
  <c r="G49" i="8"/>
  <c r="G48" i="8"/>
  <c r="E48" i="8"/>
  <c r="M47" i="8"/>
  <c r="L47" i="8"/>
  <c r="K47" i="8"/>
  <c r="N47" i="8" s="1"/>
  <c r="J47" i="8"/>
  <c r="G47" i="8"/>
  <c r="L46" i="8"/>
  <c r="J46" i="8"/>
  <c r="G46" i="8"/>
  <c r="M45" i="8"/>
  <c r="L45" i="8"/>
  <c r="K45" i="8"/>
  <c r="N45" i="8" s="1"/>
  <c r="J45" i="8"/>
  <c r="G45" i="8"/>
  <c r="L44" i="8"/>
  <c r="J44" i="8"/>
  <c r="G44" i="8"/>
  <c r="M43" i="8"/>
  <c r="L43" i="8"/>
  <c r="K43" i="8"/>
  <c r="N43" i="8" s="1"/>
  <c r="J43" i="8"/>
  <c r="G43" i="8"/>
  <c r="G42" i="8"/>
  <c r="M41" i="8"/>
  <c r="K41" i="8"/>
  <c r="N41" i="8" s="1"/>
  <c r="G41" i="8"/>
  <c r="L40" i="8"/>
  <c r="J40" i="8"/>
  <c r="G40" i="8"/>
  <c r="M39" i="8"/>
  <c r="L39" i="8"/>
  <c r="K39" i="8"/>
  <c r="N39" i="8" s="1"/>
  <c r="J39" i="8"/>
  <c r="G39" i="8"/>
  <c r="L38" i="8"/>
  <c r="G38" i="8"/>
  <c r="K37" i="8"/>
  <c r="G37" i="8"/>
  <c r="L36" i="8"/>
  <c r="J36" i="8"/>
  <c r="G36" i="8"/>
  <c r="M35" i="8"/>
  <c r="L35" i="8"/>
  <c r="K35" i="8"/>
  <c r="N35" i="8" s="1"/>
  <c r="J35" i="8"/>
  <c r="G35" i="8"/>
  <c r="L34" i="8"/>
  <c r="G34" i="8"/>
  <c r="M33" i="8"/>
  <c r="L33" i="8"/>
  <c r="K33" i="8"/>
  <c r="N33" i="8" s="1"/>
  <c r="G33" i="8"/>
  <c r="L32" i="8"/>
  <c r="J32" i="8"/>
  <c r="G32" i="8"/>
  <c r="N31" i="8"/>
  <c r="G31" i="8"/>
  <c r="G30" i="8"/>
  <c r="E30" i="8"/>
  <c r="K29" i="8"/>
  <c r="J29" i="8"/>
  <c r="G29" i="8"/>
  <c r="L28" i="8"/>
  <c r="G28" i="8"/>
  <c r="K27" i="8"/>
  <c r="J27" i="8"/>
  <c r="G27" i="8"/>
  <c r="M26" i="8"/>
  <c r="K26" i="8"/>
  <c r="N26" i="8" s="1"/>
  <c r="G26" i="8"/>
  <c r="M25" i="8"/>
  <c r="K25" i="8"/>
  <c r="G25" i="8"/>
  <c r="J24" i="8"/>
  <c r="M24" i="8" s="1"/>
  <c r="G24" i="8"/>
  <c r="M23" i="8"/>
  <c r="K23" i="8"/>
  <c r="G23" i="8"/>
  <c r="G22" i="8"/>
  <c r="E22" i="8"/>
  <c r="G21" i="8"/>
  <c r="M20" i="8"/>
  <c r="K20" i="8"/>
  <c r="J20" i="8"/>
  <c r="G20" i="8"/>
  <c r="M19" i="8"/>
  <c r="K19" i="8"/>
  <c r="G19" i="8"/>
  <c r="M18" i="8"/>
  <c r="K18" i="8"/>
  <c r="N18" i="8" s="1"/>
  <c r="G18" i="8"/>
  <c r="M17" i="8"/>
  <c r="L17" i="8"/>
  <c r="K17" i="8"/>
  <c r="N17" i="8" s="1"/>
  <c r="G17" i="8"/>
  <c r="G16" i="8"/>
  <c r="E16" i="8"/>
  <c r="E68" i="8" s="1"/>
  <c r="M15" i="8"/>
  <c r="L15" i="8"/>
  <c r="K15" i="8"/>
  <c r="N15" i="8" s="1"/>
  <c r="G15" i="8"/>
  <c r="N14" i="8"/>
  <c r="M14" i="8"/>
  <c r="L14" i="8"/>
  <c r="K14" i="8"/>
  <c r="G14" i="8"/>
  <c r="M13" i="8"/>
  <c r="K13" i="8"/>
  <c r="N13" i="8" s="1"/>
  <c r="G13" i="8"/>
  <c r="C7" i="8"/>
  <c r="F65" i="8" s="1"/>
  <c r="C4" i="8"/>
  <c r="C34" i="5"/>
  <c r="C36" i="5" s="1"/>
  <c r="C4" i="5"/>
  <c r="M37" i="8" l="1"/>
  <c r="N37" i="8" s="1"/>
  <c r="O37" i="8" s="1"/>
  <c r="N20" i="8"/>
  <c r="O20" i="8" s="1"/>
  <c r="N19" i="8"/>
  <c r="O19" i="8" s="1"/>
  <c r="N25" i="8"/>
  <c r="O25" i="8" s="1"/>
  <c r="N23" i="8"/>
  <c r="F62" i="8"/>
  <c r="H62" i="8" s="1"/>
  <c r="F60" i="8"/>
  <c r="H60" i="8" s="1"/>
  <c r="F58" i="8"/>
  <c r="H58" i="8" s="1"/>
  <c r="F46" i="8"/>
  <c r="H46" i="8" s="1"/>
  <c r="F44" i="8"/>
  <c r="H44" i="8" s="1"/>
  <c r="F42" i="8"/>
  <c r="H42" i="8" s="1"/>
  <c r="F40" i="8"/>
  <c r="H40" i="8" s="1"/>
  <c r="F38" i="8"/>
  <c r="H38" i="8" s="1"/>
  <c r="F36" i="8"/>
  <c r="H36" i="8" s="1"/>
  <c r="F34" i="8"/>
  <c r="H34" i="8" s="1"/>
  <c r="F32" i="8"/>
  <c r="H32" i="8" s="1"/>
  <c r="F31" i="8"/>
  <c r="H31" i="8" s="1"/>
  <c r="F28" i="8"/>
  <c r="H28" i="8" s="1"/>
  <c r="F26" i="8"/>
  <c r="H26" i="8" s="1"/>
  <c r="F24" i="8"/>
  <c r="H24" i="8" s="1"/>
  <c r="F22" i="8"/>
  <c r="H22" i="8" s="1"/>
  <c r="F21" i="8"/>
  <c r="H21" i="8" s="1"/>
  <c r="F16" i="8"/>
  <c r="H16" i="8" s="1"/>
  <c r="F13" i="8"/>
  <c r="H13" i="8" s="1"/>
  <c r="F20" i="8"/>
  <c r="H20" i="8" s="1"/>
  <c r="F19" i="8"/>
  <c r="H19" i="8" s="1"/>
  <c r="F18" i="8"/>
  <c r="H18" i="8" s="1"/>
  <c r="H65" i="8"/>
  <c r="F61" i="8"/>
  <c r="H61" i="8" s="1"/>
  <c r="F59" i="8"/>
  <c r="H59" i="8" s="1"/>
  <c r="F48" i="8"/>
  <c r="H48" i="8" s="1"/>
  <c r="F47" i="8"/>
  <c r="H47" i="8" s="1"/>
  <c r="F45" i="8"/>
  <c r="H45" i="8" s="1"/>
  <c r="F43" i="8"/>
  <c r="H43" i="8" s="1"/>
  <c r="F41" i="8"/>
  <c r="H41" i="8" s="1"/>
  <c r="F39" i="8"/>
  <c r="H39" i="8" s="1"/>
  <c r="F37" i="8"/>
  <c r="H37" i="8" s="1"/>
  <c r="F35" i="8"/>
  <c r="H35" i="8" s="1"/>
  <c r="F33" i="8"/>
  <c r="H33" i="8" s="1"/>
  <c r="F30" i="8"/>
  <c r="H30" i="8" s="1"/>
  <c r="F29" i="8"/>
  <c r="H29" i="8" s="1"/>
  <c r="F27" i="8"/>
  <c r="H27" i="8" s="1"/>
  <c r="F25" i="8"/>
  <c r="H25" i="8" s="1"/>
  <c r="F23" i="8"/>
  <c r="H23" i="8" s="1"/>
  <c r="F17" i="8"/>
  <c r="H17" i="8" s="1"/>
  <c r="F15" i="8"/>
  <c r="H15" i="8" s="1"/>
  <c r="O15" i="8" s="1"/>
  <c r="F14" i="8"/>
  <c r="H14" i="8" s="1"/>
  <c r="O13" i="8"/>
  <c r="O14" i="8"/>
  <c r="O18" i="8"/>
  <c r="O26" i="8"/>
  <c r="O31" i="8"/>
  <c r="O33" i="8"/>
  <c r="O35" i="8"/>
  <c r="O39" i="8"/>
  <c r="O41" i="8"/>
  <c r="O43" i="8"/>
  <c r="O45" i="8"/>
  <c r="O47" i="8"/>
  <c r="O59" i="8"/>
  <c r="O61" i="8"/>
  <c r="M32" i="8"/>
  <c r="K32" i="8"/>
  <c r="M34" i="8"/>
  <c r="K34" i="8"/>
  <c r="M36" i="8"/>
  <c r="K36" i="8"/>
  <c r="M38" i="8"/>
  <c r="K38" i="8"/>
  <c r="M40" i="8"/>
  <c r="K40" i="8"/>
  <c r="M42" i="8"/>
  <c r="K42" i="8"/>
  <c r="M44" i="8"/>
  <c r="K44" i="8"/>
  <c r="M46" i="8"/>
  <c r="K46" i="8"/>
  <c r="M58" i="8"/>
  <c r="K58" i="8"/>
  <c r="M60" i="8"/>
  <c r="K60" i="8"/>
  <c r="K21" i="8"/>
  <c r="N21" i="8" s="1"/>
  <c r="O21" i="8" s="1"/>
  <c r="K24" i="8"/>
  <c r="N24" i="8" s="1"/>
  <c r="O24" i="8" s="1"/>
  <c r="O23" i="8" l="1"/>
  <c r="P23" i="8" s="1"/>
  <c r="Q23" i="8" s="1"/>
  <c r="P14" i="8"/>
  <c r="Q14" i="8" s="1"/>
  <c r="P25" i="8"/>
  <c r="Q25" i="8" s="1"/>
  <c r="P33" i="8"/>
  <c r="Q33" i="8" s="1"/>
  <c r="P37" i="8"/>
  <c r="Q37" i="8" s="1"/>
  <c r="P41" i="8"/>
  <c r="Q41" i="8" s="1"/>
  <c r="P45" i="8"/>
  <c r="Q45" i="8" s="1"/>
  <c r="P61" i="8"/>
  <c r="Q61" i="8" s="1"/>
  <c r="P18" i="8"/>
  <c r="Q18" i="8" s="1"/>
  <c r="P20" i="8"/>
  <c r="Q20" i="8" s="1"/>
  <c r="P26" i="8"/>
  <c r="Q26" i="8" s="1"/>
  <c r="P31" i="8"/>
  <c r="Q31" i="8" s="1"/>
  <c r="N60" i="8"/>
  <c r="O60" i="8" s="1"/>
  <c r="P60" i="8" s="1"/>
  <c r="Q60" i="8" s="1"/>
  <c r="N58" i="8"/>
  <c r="O58" i="8" s="1"/>
  <c r="N46" i="8"/>
  <c r="O46" i="8" s="1"/>
  <c r="P46" i="8" s="1"/>
  <c r="Q46" i="8" s="1"/>
  <c r="N44" i="8"/>
  <c r="O44" i="8" s="1"/>
  <c r="N42" i="8"/>
  <c r="O42" i="8" s="1"/>
  <c r="P42" i="8" s="1"/>
  <c r="Q42" i="8" s="1"/>
  <c r="N40" i="8"/>
  <c r="O40" i="8" s="1"/>
  <c r="N38" i="8"/>
  <c r="O38" i="8" s="1"/>
  <c r="P38" i="8" s="1"/>
  <c r="Q38" i="8" s="1"/>
  <c r="N36" i="8"/>
  <c r="O36" i="8" s="1"/>
  <c r="N34" i="8"/>
  <c r="O34" i="8" s="1"/>
  <c r="P34" i="8" s="1"/>
  <c r="Q34" i="8" s="1"/>
  <c r="N32" i="8"/>
  <c r="O32" i="8" s="1"/>
  <c r="O17" i="8"/>
  <c r="P17" i="8" s="1"/>
  <c r="Q17" i="8" s="1"/>
  <c r="P15" i="8"/>
  <c r="Q15" i="8" s="1"/>
  <c r="P35" i="8"/>
  <c r="Q35" i="8" s="1"/>
  <c r="P39" i="8"/>
  <c r="Q39" i="8" s="1"/>
  <c r="P43" i="8"/>
  <c r="Q43" i="8" s="1"/>
  <c r="P47" i="8"/>
  <c r="Q47" i="8" s="1"/>
  <c r="P59" i="8"/>
  <c r="Q59" i="8" s="1"/>
  <c r="P19" i="8"/>
  <c r="Q19" i="8" s="1"/>
  <c r="P13" i="8"/>
  <c r="P21" i="8"/>
  <c r="Q21" i="8" s="1"/>
  <c r="P24" i="8"/>
  <c r="Q24" i="8" s="1"/>
  <c r="P32" i="8"/>
  <c r="Q32" i="8" s="1"/>
  <c r="P36" i="8"/>
  <c r="Q36" i="8" s="1"/>
  <c r="P40" i="8"/>
  <c r="P44" i="8"/>
  <c r="Q44" i="8" s="1"/>
  <c r="P58" i="8"/>
  <c r="Q58" i="8" s="1"/>
  <c r="Q13" i="8" l="1"/>
  <c r="J50" i="3" l="1"/>
  <c r="J20" i="3"/>
  <c r="E280" i="3"/>
  <c r="E260" i="3"/>
  <c r="E250" i="3"/>
  <c r="E240" i="3"/>
  <c r="E220" i="3"/>
  <c r="E160" i="3"/>
  <c r="E70" i="3"/>
  <c r="E40" i="3"/>
  <c r="E30" i="3"/>
  <c r="E20" i="3"/>
  <c r="E10" i="3"/>
  <c r="J49" i="3"/>
  <c r="J19" i="3"/>
  <c r="E279" i="3"/>
  <c r="E259" i="3"/>
  <c r="E249" i="3"/>
  <c r="E239" i="3"/>
  <c r="E219" i="3"/>
  <c r="E159" i="3"/>
  <c r="E69" i="3"/>
  <c r="E39" i="3"/>
  <c r="E29" i="3"/>
  <c r="E19" i="3"/>
  <c r="E9" i="3"/>
  <c r="M100" i="4"/>
  <c r="M90" i="4"/>
  <c r="M80" i="4"/>
  <c r="M70" i="4"/>
  <c r="M20" i="4"/>
  <c r="H190" i="4"/>
  <c r="H170" i="4"/>
  <c r="H110" i="4"/>
  <c r="H70" i="4"/>
  <c r="H50" i="4"/>
  <c r="H30" i="4"/>
  <c r="H10" i="4"/>
  <c r="E220" i="4"/>
  <c r="E210" i="4"/>
  <c r="E190" i="4"/>
  <c r="E170" i="4"/>
  <c r="E110" i="4"/>
  <c r="E90" i="4"/>
  <c r="E70" i="4"/>
  <c r="E50" i="4"/>
  <c r="E30" i="4"/>
  <c r="E10" i="4"/>
  <c r="M99" i="4"/>
  <c r="M89" i="4"/>
  <c r="M79" i="4"/>
  <c r="M69" i="4"/>
  <c r="M19" i="4"/>
  <c r="H219" i="4"/>
  <c r="H189" i="4"/>
  <c r="H169" i="4"/>
  <c r="H109" i="4"/>
  <c r="H89" i="4"/>
  <c r="H69" i="4"/>
  <c r="H49" i="4"/>
  <c r="H29" i="4"/>
  <c r="H9" i="4"/>
  <c r="E219" i="4"/>
  <c r="E209" i="4"/>
  <c r="E189" i="4"/>
  <c r="E169" i="4"/>
  <c r="E109" i="4"/>
  <c r="E89" i="4"/>
  <c r="E69" i="4"/>
  <c r="E49" i="4"/>
  <c r="E29" i="4"/>
  <c r="E9" i="4"/>
  <c r="MB139" i="1"/>
  <c r="LZ139" i="1"/>
  <c r="LS139" i="1"/>
  <c r="LQ139" i="1"/>
  <c r="LJ139" i="1"/>
  <c r="LH139" i="1"/>
  <c r="LA139" i="1"/>
  <c r="KY139" i="1"/>
  <c r="KR139" i="1"/>
  <c r="KP139" i="1"/>
  <c r="KI139" i="1"/>
  <c r="KG139" i="1"/>
  <c r="JZ139" i="1"/>
  <c r="JX139" i="1"/>
  <c r="JQ139" i="1"/>
  <c r="JO139" i="1"/>
  <c r="JH139" i="1"/>
  <c r="JF139" i="1"/>
  <c r="IY139" i="1"/>
  <c r="IW139" i="1"/>
  <c r="IP139" i="1"/>
  <c r="IN139" i="1"/>
  <c r="IG139" i="1"/>
  <c r="IE139" i="1"/>
  <c r="HX139" i="1"/>
  <c r="HV139" i="1"/>
  <c r="HO139" i="1"/>
  <c r="HM139" i="1"/>
  <c r="HF139" i="1"/>
  <c r="HD139" i="1"/>
  <c r="GW139" i="1"/>
  <c r="GU139" i="1"/>
  <c r="GN139" i="1"/>
  <c r="GL139" i="1"/>
  <c r="GE139" i="1"/>
  <c r="GC139" i="1"/>
  <c r="FV139" i="1"/>
  <c r="FT139" i="1"/>
  <c r="FM139" i="1"/>
  <c r="FK139" i="1"/>
  <c r="FD139" i="1"/>
  <c r="FB139" i="1"/>
  <c r="EU139" i="1"/>
  <c r="ES139" i="1"/>
  <c r="EL139" i="1"/>
  <c r="EJ139" i="1"/>
  <c r="EC139" i="1"/>
  <c r="EA139" i="1"/>
  <c r="DT139" i="1"/>
  <c r="DR139" i="1"/>
  <c r="DK139" i="1"/>
  <c r="DI139" i="1"/>
  <c r="DB139" i="1"/>
  <c r="CZ139" i="1"/>
  <c r="CS139" i="1"/>
  <c r="CQ139" i="1"/>
  <c r="CJ139" i="1"/>
  <c r="CH139" i="1"/>
  <c r="CA139" i="1"/>
  <c r="BY139" i="1"/>
  <c r="BR139" i="1"/>
  <c r="BP139" i="1"/>
  <c r="BI139" i="1"/>
  <c r="BG139" i="1"/>
  <c r="AZ139" i="1"/>
  <c r="AX139" i="1"/>
  <c r="AQ139" i="1"/>
  <c r="AO139" i="1"/>
  <c r="AH139" i="1"/>
  <c r="AF139" i="1"/>
  <c r="Y139" i="1"/>
  <c r="W139" i="1"/>
  <c r="P139" i="1"/>
  <c r="N139" i="1"/>
  <c r="MB138" i="1"/>
  <c r="LZ138" i="1"/>
  <c r="LS138" i="1"/>
  <c r="LQ138" i="1"/>
  <c r="LJ138" i="1"/>
  <c r="LH138" i="1"/>
  <c r="LA138" i="1"/>
  <c r="KY138" i="1"/>
  <c r="KR138" i="1"/>
  <c r="KP138" i="1"/>
  <c r="KI138" i="1"/>
  <c r="KG138" i="1"/>
  <c r="JZ138" i="1"/>
  <c r="JX138" i="1"/>
  <c r="JQ138" i="1"/>
  <c r="JO138" i="1"/>
  <c r="JH138" i="1"/>
  <c r="JF138" i="1"/>
  <c r="IY138" i="1"/>
  <c r="IW138" i="1"/>
  <c r="IP138" i="1"/>
  <c r="IN138" i="1"/>
  <c r="IG138" i="1"/>
  <c r="IE138" i="1"/>
  <c r="HX138" i="1"/>
  <c r="HV138" i="1"/>
  <c r="HO138" i="1"/>
  <c r="HM138" i="1"/>
  <c r="HF138" i="1"/>
  <c r="HD138" i="1"/>
  <c r="GW138" i="1"/>
  <c r="GU138" i="1"/>
  <c r="GN138" i="1"/>
  <c r="GL138" i="1"/>
  <c r="GE138" i="1"/>
  <c r="GC138" i="1"/>
  <c r="FV138" i="1"/>
  <c r="FT138" i="1"/>
  <c r="FM138" i="1"/>
  <c r="FK138" i="1"/>
  <c r="FD138" i="1"/>
  <c r="FB138" i="1"/>
  <c r="EU138" i="1"/>
  <c r="ES138" i="1"/>
  <c r="EL138" i="1"/>
  <c r="EJ138" i="1"/>
  <c r="EC138" i="1"/>
  <c r="EA138" i="1"/>
  <c r="DT138" i="1"/>
  <c r="DR138" i="1"/>
  <c r="DK138" i="1"/>
  <c r="DI138" i="1"/>
  <c r="DB138" i="1"/>
  <c r="CZ138" i="1"/>
  <c r="CS138" i="1"/>
  <c r="CQ138" i="1"/>
  <c r="CJ138" i="1"/>
  <c r="CH138" i="1"/>
  <c r="CA138" i="1"/>
  <c r="BY138" i="1"/>
  <c r="BR138" i="1"/>
  <c r="BP138" i="1"/>
  <c r="BI138" i="1"/>
  <c r="BG138" i="1"/>
  <c r="AZ138" i="1"/>
  <c r="AX138" i="1"/>
  <c r="AQ138" i="1"/>
  <c r="AO138" i="1"/>
  <c r="AH138" i="1"/>
  <c r="AF138" i="1"/>
  <c r="Y138" i="1"/>
  <c r="W138" i="1"/>
  <c r="P138" i="1"/>
  <c r="N138" i="1"/>
  <c r="MB137" i="1"/>
  <c r="LZ137" i="1"/>
  <c r="LS137" i="1"/>
  <c r="LQ137" i="1"/>
  <c r="LJ137" i="1"/>
  <c r="LH137" i="1"/>
  <c r="LA137" i="1"/>
  <c r="KY137" i="1"/>
  <c r="KR137" i="1"/>
  <c r="KP137" i="1"/>
  <c r="KI137" i="1"/>
  <c r="KG137" i="1"/>
  <c r="JZ137" i="1"/>
  <c r="JX137" i="1"/>
  <c r="JQ137" i="1"/>
  <c r="JO137" i="1"/>
  <c r="JH137" i="1"/>
  <c r="JF137" i="1"/>
  <c r="IY137" i="1"/>
  <c r="IW137" i="1"/>
  <c r="IP137" i="1"/>
  <c r="IN137" i="1"/>
  <c r="IG137" i="1"/>
  <c r="IE137" i="1"/>
  <c r="HX137" i="1"/>
  <c r="HV137" i="1"/>
  <c r="HO137" i="1"/>
  <c r="HM137" i="1"/>
  <c r="HF137" i="1"/>
  <c r="HD137" i="1"/>
  <c r="GW137" i="1"/>
  <c r="GU137" i="1"/>
  <c r="GN137" i="1"/>
  <c r="GL137" i="1"/>
  <c r="GE137" i="1"/>
  <c r="GC137" i="1"/>
  <c r="FV137" i="1"/>
  <c r="FT137" i="1"/>
  <c r="FM137" i="1"/>
  <c r="FK137" i="1"/>
  <c r="FD137" i="1"/>
  <c r="FB137" i="1"/>
  <c r="EU137" i="1"/>
  <c r="ES137" i="1"/>
  <c r="EL137" i="1"/>
  <c r="EJ137" i="1"/>
  <c r="EC137" i="1"/>
  <c r="EA137" i="1"/>
  <c r="DT137" i="1"/>
  <c r="DR137" i="1"/>
  <c r="DK137" i="1"/>
  <c r="DI137" i="1"/>
  <c r="DB137" i="1"/>
  <c r="CZ137" i="1"/>
  <c r="CS137" i="1"/>
  <c r="CQ137" i="1"/>
  <c r="CJ137" i="1"/>
  <c r="CH137" i="1"/>
  <c r="CA137" i="1"/>
  <c r="BY137" i="1"/>
  <c r="BR137" i="1"/>
  <c r="BP137" i="1"/>
  <c r="BI137" i="1"/>
  <c r="BG137" i="1"/>
  <c r="AZ137" i="1"/>
  <c r="AX137" i="1"/>
  <c r="AQ137" i="1"/>
  <c r="AO137" i="1"/>
  <c r="AH137" i="1"/>
  <c r="AF137" i="1"/>
  <c r="Y137" i="1"/>
  <c r="W137" i="1"/>
  <c r="P137" i="1"/>
  <c r="N137" i="1"/>
  <c r="MB136" i="1"/>
  <c r="LZ136" i="1"/>
  <c r="LS136" i="1"/>
  <c r="LQ136" i="1"/>
  <c r="LJ136" i="1"/>
  <c r="LH136" i="1"/>
  <c r="LA136" i="1"/>
  <c r="KY136" i="1"/>
  <c r="KR136" i="1"/>
  <c r="KP136" i="1"/>
  <c r="KI136" i="1"/>
  <c r="KG136" i="1"/>
  <c r="JZ136" i="1"/>
  <c r="JX136" i="1"/>
  <c r="JQ136" i="1"/>
  <c r="JO136" i="1"/>
  <c r="JH136" i="1"/>
  <c r="JF136" i="1"/>
  <c r="IY136" i="1"/>
  <c r="IW136" i="1"/>
  <c r="IP136" i="1"/>
  <c r="IN136" i="1"/>
  <c r="IG136" i="1"/>
  <c r="IE136" i="1"/>
  <c r="HX136" i="1"/>
  <c r="HV136" i="1"/>
  <c r="HO136" i="1"/>
  <c r="HM136" i="1"/>
  <c r="HF136" i="1"/>
  <c r="HD136" i="1"/>
  <c r="GW136" i="1"/>
  <c r="GU136" i="1"/>
  <c r="GN136" i="1"/>
  <c r="GL136" i="1"/>
  <c r="GE136" i="1"/>
  <c r="GC136" i="1"/>
  <c r="FV136" i="1"/>
  <c r="FT136" i="1"/>
  <c r="FM136" i="1"/>
  <c r="FK136" i="1"/>
  <c r="FD136" i="1"/>
  <c r="FB136" i="1"/>
  <c r="EU136" i="1"/>
  <c r="ES136" i="1"/>
  <c r="EL136" i="1"/>
  <c r="EJ136" i="1"/>
  <c r="EC136" i="1"/>
  <c r="EA136" i="1"/>
  <c r="DT136" i="1"/>
  <c r="DR136" i="1"/>
  <c r="DK136" i="1"/>
  <c r="DI136" i="1"/>
  <c r="DB136" i="1"/>
  <c r="CZ136" i="1"/>
  <c r="CS136" i="1"/>
  <c r="CQ136" i="1"/>
  <c r="CJ136" i="1"/>
  <c r="CH136" i="1"/>
  <c r="CA136" i="1"/>
  <c r="BY136" i="1"/>
  <c r="BR136" i="1"/>
  <c r="BP136" i="1"/>
  <c r="BI136" i="1"/>
  <c r="BG136" i="1"/>
  <c r="AZ136" i="1"/>
  <c r="AX136" i="1"/>
  <c r="AQ136" i="1"/>
  <c r="AO136" i="1"/>
  <c r="AH136" i="1"/>
  <c r="AF136" i="1"/>
  <c r="Y136" i="1"/>
  <c r="W136" i="1"/>
  <c r="P136" i="1"/>
  <c r="N136" i="1"/>
  <c r="MB135" i="1"/>
  <c r="LZ135" i="1"/>
  <c r="LS135" i="1"/>
  <c r="LQ135" i="1"/>
  <c r="LJ135" i="1"/>
  <c r="LH135" i="1"/>
  <c r="LA135" i="1"/>
  <c r="KY135" i="1"/>
  <c r="KR135" i="1"/>
  <c r="KP135" i="1"/>
  <c r="KI135" i="1"/>
  <c r="KG135" i="1"/>
  <c r="JZ135" i="1"/>
  <c r="JX135" i="1"/>
  <c r="JQ135" i="1"/>
  <c r="JO135" i="1"/>
  <c r="JH135" i="1"/>
  <c r="JF135" i="1"/>
  <c r="IY135" i="1"/>
  <c r="IW135" i="1"/>
  <c r="IP135" i="1"/>
  <c r="IN135" i="1"/>
  <c r="IG135" i="1"/>
  <c r="IE135" i="1"/>
  <c r="HX135" i="1"/>
  <c r="HV135" i="1"/>
  <c r="HO135" i="1"/>
  <c r="HM135" i="1"/>
  <c r="HF135" i="1"/>
  <c r="HD135" i="1"/>
  <c r="GW135" i="1"/>
  <c r="GU135" i="1"/>
  <c r="GN135" i="1"/>
  <c r="GL135" i="1"/>
  <c r="GE135" i="1"/>
  <c r="GC135" i="1"/>
  <c r="FV135" i="1"/>
  <c r="FT135" i="1"/>
  <c r="FM135" i="1"/>
  <c r="FK135" i="1"/>
  <c r="FD135" i="1"/>
  <c r="FB135" i="1"/>
  <c r="EU135" i="1"/>
  <c r="ES135" i="1"/>
  <c r="EL135" i="1"/>
  <c r="EJ135" i="1"/>
  <c r="EC135" i="1"/>
  <c r="EA135" i="1"/>
  <c r="DT135" i="1"/>
  <c r="DR135" i="1"/>
  <c r="DK135" i="1"/>
  <c r="DI135" i="1"/>
  <c r="DB135" i="1"/>
  <c r="CZ135" i="1"/>
  <c r="CS135" i="1"/>
  <c r="CQ135" i="1"/>
  <c r="CJ135" i="1"/>
  <c r="CH135" i="1"/>
  <c r="CA135" i="1"/>
  <c r="BY135" i="1"/>
  <c r="BR135" i="1"/>
  <c r="BP135" i="1"/>
  <c r="BI135" i="1"/>
  <c r="BG135" i="1"/>
  <c r="AZ135" i="1"/>
  <c r="AX135" i="1"/>
  <c r="AQ135" i="1"/>
  <c r="AO135" i="1"/>
  <c r="AH135" i="1"/>
  <c r="AF135" i="1"/>
  <c r="Y135" i="1"/>
  <c r="W135" i="1"/>
  <c r="P135" i="1"/>
  <c r="N135" i="1"/>
  <c r="MB134" i="1"/>
  <c r="LZ134" i="1"/>
  <c r="LS134" i="1"/>
  <c r="LQ134" i="1"/>
  <c r="LJ134" i="1"/>
  <c r="LH134" i="1"/>
  <c r="LA134" i="1"/>
  <c r="KY134" i="1"/>
  <c r="KR134" i="1"/>
  <c r="KP134" i="1"/>
  <c r="KI134" i="1"/>
  <c r="KG134" i="1"/>
  <c r="JZ134" i="1"/>
  <c r="JX134" i="1"/>
  <c r="JQ134" i="1"/>
  <c r="JO134" i="1"/>
  <c r="JH134" i="1"/>
  <c r="JF134" i="1"/>
  <c r="IY134" i="1"/>
  <c r="IW134" i="1"/>
  <c r="IP134" i="1"/>
  <c r="IN134" i="1"/>
  <c r="IG134" i="1"/>
  <c r="IE134" i="1"/>
  <c r="HX134" i="1"/>
  <c r="HV134" i="1"/>
  <c r="HO134" i="1"/>
  <c r="HM134" i="1"/>
  <c r="HF134" i="1"/>
  <c r="HD134" i="1"/>
  <c r="GW134" i="1"/>
  <c r="GU134" i="1"/>
  <c r="GN134" i="1"/>
  <c r="GL134" i="1"/>
  <c r="GE134" i="1"/>
  <c r="GC134" i="1"/>
  <c r="FV134" i="1"/>
  <c r="FT134" i="1"/>
  <c r="FM134" i="1"/>
  <c r="FK134" i="1"/>
  <c r="FD134" i="1"/>
  <c r="FB134" i="1"/>
  <c r="EU134" i="1"/>
  <c r="ES134" i="1"/>
  <c r="EL134" i="1"/>
  <c r="EJ134" i="1"/>
  <c r="EC134" i="1"/>
  <c r="EA134" i="1"/>
  <c r="DT134" i="1"/>
  <c r="DR134" i="1"/>
  <c r="DK134" i="1"/>
  <c r="DI134" i="1"/>
  <c r="DB134" i="1"/>
  <c r="CZ134" i="1"/>
  <c r="CS134" i="1"/>
  <c r="CQ134" i="1"/>
  <c r="CJ134" i="1"/>
  <c r="CH134" i="1"/>
  <c r="CA134" i="1"/>
  <c r="BY134" i="1"/>
  <c r="BR134" i="1"/>
  <c r="BP134" i="1"/>
  <c r="BI134" i="1"/>
  <c r="BG134" i="1"/>
  <c r="AZ134" i="1"/>
  <c r="AX134" i="1"/>
  <c r="AQ134" i="1"/>
  <c r="AO134" i="1"/>
  <c r="AH134" i="1"/>
  <c r="AF134" i="1"/>
  <c r="Y134" i="1"/>
  <c r="W134" i="1"/>
  <c r="P134" i="1"/>
  <c r="N134" i="1"/>
  <c r="MB133" i="1"/>
  <c r="LZ133" i="1"/>
  <c r="LS133" i="1"/>
  <c r="LQ133" i="1"/>
  <c r="LJ133" i="1"/>
  <c r="LH133" i="1"/>
  <c r="LA133" i="1"/>
  <c r="KY133" i="1"/>
  <c r="KR133" i="1"/>
  <c r="KP133" i="1"/>
  <c r="KI133" i="1"/>
  <c r="KG133" i="1"/>
  <c r="JZ133" i="1"/>
  <c r="JX133" i="1"/>
  <c r="JQ133" i="1"/>
  <c r="JO133" i="1"/>
  <c r="JH133" i="1"/>
  <c r="JF133" i="1"/>
  <c r="IY133" i="1"/>
  <c r="IW133" i="1"/>
  <c r="IP133" i="1"/>
  <c r="IN133" i="1"/>
  <c r="IG133" i="1"/>
  <c r="IE133" i="1"/>
  <c r="HX133" i="1"/>
  <c r="HV133" i="1"/>
  <c r="HO133" i="1"/>
  <c r="HM133" i="1"/>
  <c r="HF133" i="1"/>
  <c r="HD133" i="1"/>
  <c r="GW133" i="1"/>
  <c r="GU133" i="1"/>
  <c r="GN133" i="1"/>
  <c r="GL133" i="1"/>
  <c r="GE133" i="1"/>
  <c r="GC133" i="1"/>
  <c r="FV133" i="1"/>
  <c r="FT133" i="1"/>
  <c r="FM133" i="1"/>
  <c r="FK133" i="1"/>
  <c r="FD133" i="1"/>
  <c r="FB133" i="1"/>
  <c r="EU133" i="1"/>
  <c r="ES133" i="1"/>
  <c r="EL133" i="1"/>
  <c r="EJ133" i="1"/>
  <c r="EC133" i="1"/>
  <c r="EA133" i="1"/>
  <c r="DT133" i="1"/>
  <c r="DR133" i="1"/>
  <c r="DK133" i="1"/>
  <c r="DI133" i="1"/>
  <c r="DB133" i="1"/>
  <c r="CZ133" i="1"/>
  <c r="CS133" i="1"/>
  <c r="CQ133" i="1"/>
  <c r="CJ133" i="1"/>
  <c r="CH133" i="1"/>
  <c r="CA133" i="1"/>
  <c r="BY133" i="1"/>
  <c r="BR133" i="1"/>
  <c r="BP133" i="1"/>
  <c r="BI133" i="1"/>
  <c r="BG133" i="1"/>
  <c r="AZ133" i="1"/>
  <c r="AX133" i="1"/>
  <c r="AQ133" i="1"/>
  <c r="AO133" i="1"/>
  <c r="AH133" i="1"/>
  <c r="AF133" i="1"/>
  <c r="Y133" i="1"/>
  <c r="W133" i="1"/>
  <c r="P133" i="1"/>
  <c r="N133" i="1"/>
  <c r="MB132" i="1"/>
  <c r="LZ132" i="1"/>
  <c r="LS132" i="1"/>
  <c r="LQ132" i="1"/>
  <c r="LJ132" i="1"/>
  <c r="LH132" i="1"/>
  <c r="LA132" i="1"/>
  <c r="KY132" i="1"/>
  <c r="KR132" i="1"/>
  <c r="KP132" i="1"/>
  <c r="KI132" i="1"/>
  <c r="KG132" i="1"/>
  <c r="JZ132" i="1"/>
  <c r="JX132" i="1"/>
  <c r="JQ132" i="1"/>
  <c r="JO132" i="1"/>
  <c r="JH132" i="1"/>
  <c r="JF132" i="1"/>
  <c r="IY132" i="1"/>
  <c r="IW132" i="1"/>
  <c r="IP132" i="1"/>
  <c r="IN132" i="1"/>
  <c r="IG132" i="1"/>
  <c r="IE132" i="1"/>
  <c r="HX132" i="1"/>
  <c r="HV132" i="1"/>
  <c r="HO132" i="1"/>
  <c r="HM132" i="1"/>
  <c r="HF132" i="1"/>
  <c r="HD132" i="1"/>
  <c r="GW132" i="1"/>
  <c r="GU132" i="1"/>
  <c r="GN132" i="1"/>
  <c r="GL132" i="1"/>
  <c r="GE132" i="1"/>
  <c r="GC132" i="1"/>
  <c r="FV132" i="1"/>
  <c r="FT132" i="1"/>
  <c r="FM132" i="1"/>
  <c r="FK132" i="1"/>
  <c r="FD132" i="1"/>
  <c r="FB132" i="1"/>
  <c r="EU132" i="1"/>
  <c r="ES132" i="1"/>
  <c r="EL132" i="1"/>
  <c r="EJ132" i="1"/>
  <c r="EC132" i="1"/>
  <c r="EA132" i="1"/>
  <c r="DT132" i="1"/>
  <c r="DR132" i="1"/>
  <c r="DK132" i="1"/>
  <c r="DI132" i="1"/>
  <c r="DB132" i="1"/>
  <c r="CZ132" i="1"/>
  <c r="CS132" i="1"/>
  <c r="CQ132" i="1"/>
  <c r="CJ132" i="1"/>
  <c r="CH132" i="1"/>
  <c r="CA132" i="1"/>
  <c r="BY132" i="1"/>
  <c r="BR132" i="1"/>
  <c r="BP132" i="1"/>
  <c r="BI132" i="1"/>
  <c r="BG132" i="1"/>
  <c r="AZ132" i="1"/>
  <c r="AX132" i="1"/>
  <c r="AQ132" i="1"/>
  <c r="AO132" i="1"/>
  <c r="AH132" i="1"/>
  <c r="AF132" i="1"/>
  <c r="Y132" i="1"/>
  <c r="W132" i="1"/>
  <c r="P132" i="1"/>
  <c r="N132" i="1"/>
  <c r="MB131" i="1"/>
  <c r="LZ131" i="1"/>
  <c r="LS131" i="1"/>
  <c r="LQ131" i="1"/>
  <c r="LJ131" i="1"/>
  <c r="LH131" i="1"/>
  <c r="LA131" i="1"/>
  <c r="KY131" i="1"/>
  <c r="KR131" i="1"/>
  <c r="KP131" i="1"/>
  <c r="KI131" i="1"/>
  <c r="KG131" i="1"/>
  <c r="JZ131" i="1"/>
  <c r="JX131" i="1"/>
  <c r="JQ131" i="1"/>
  <c r="JO131" i="1"/>
  <c r="JH131" i="1"/>
  <c r="JF131" i="1"/>
  <c r="IY131" i="1"/>
  <c r="IW131" i="1"/>
  <c r="IP131" i="1"/>
  <c r="IN131" i="1"/>
  <c r="IG131" i="1"/>
  <c r="IE131" i="1"/>
  <c r="HX131" i="1"/>
  <c r="HV131" i="1"/>
  <c r="HO131" i="1"/>
  <c r="HM131" i="1"/>
  <c r="HF131" i="1"/>
  <c r="HD131" i="1"/>
  <c r="GW131" i="1"/>
  <c r="GU131" i="1"/>
  <c r="GN131" i="1"/>
  <c r="GL131" i="1"/>
  <c r="GE131" i="1"/>
  <c r="GC131" i="1"/>
  <c r="FV131" i="1"/>
  <c r="FT131" i="1"/>
  <c r="FM131" i="1"/>
  <c r="FK131" i="1"/>
  <c r="FD131" i="1"/>
  <c r="FB131" i="1"/>
  <c r="EU131" i="1"/>
  <c r="ES131" i="1"/>
  <c r="EL131" i="1"/>
  <c r="EJ131" i="1"/>
  <c r="EC131" i="1"/>
  <c r="EA131" i="1"/>
  <c r="DT131" i="1"/>
  <c r="DR131" i="1"/>
  <c r="DK131" i="1"/>
  <c r="DI131" i="1"/>
  <c r="DB131" i="1"/>
  <c r="CZ131" i="1"/>
  <c r="CS131" i="1"/>
  <c r="CQ131" i="1"/>
  <c r="CJ131" i="1"/>
  <c r="CH131" i="1"/>
  <c r="CA131" i="1"/>
  <c r="BY131" i="1"/>
  <c r="BR131" i="1"/>
  <c r="BP131" i="1"/>
  <c r="BI131" i="1"/>
  <c r="BG131" i="1"/>
  <c r="AZ131" i="1"/>
  <c r="AX131" i="1"/>
  <c r="AQ131" i="1"/>
  <c r="AO131" i="1"/>
  <c r="AH131" i="1"/>
  <c r="AF131" i="1"/>
  <c r="Y131" i="1"/>
  <c r="W131" i="1"/>
  <c r="P131" i="1"/>
  <c r="N131" i="1"/>
  <c r="MB130" i="1"/>
  <c r="LZ130" i="1"/>
  <c r="LS130" i="1"/>
  <c r="LQ130" i="1"/>
  <c r="LJ130" i="1"/>
  <c r="LH130" i="1"/>
  <c r="LA130" i="1"/>
  <c r="KY130" i="1"/>
  <c r="KR130" i="1"/>
  <c r="KP130" i="1"/>
  <c r="KI130" i="1"/>
  <c r="KG130" i="1"/>
  <c r="JZ130" i="1"/>
  <c r="JX130" i="1"/>
  <c r="JQ130" i="1"/>
  <c r="JO130" i="1"/>
  <c r="JH130" i="1"/>
  <c r="JF130" i="1"/>
  <c r="IY130" i="1"/>
  <c r="IW130" i="1"/>
  <c r="IP130" i="1"/>
  <c r="IN130" i="1"/>
  <c r="IG130" i="1"/>
  <c r="IE130" i="1"/>
  <c r="HX130" i="1"/>
  <c r="HV130" i="1"/>
  <c r="HO130" i="1"/>
  <c r="HM130" i="1"/>
  <c r="HF130" i="1"/>
  <c r="HD130" i="1"/>
  <c r="GW130" i="1"/>
  <c r="GU130" i="1"/>
  <c r="GN130" i="1"/>
  <c r="GL130" i="1"/>
  <c r="GE130" i="1"/>
  <c r="GC130" i="1"/>
  <c r="FV130" i="1"/>
  <c r="FT130" i="1"/>
  <c r="FM130" i="1"/>
  <c r="FK130" i="1"/>
  <c r="FD130" i="1"/>
  <c r="FB130" i="1"/>
  <c r="EU130" i="1"/>
  <c r="ES130" i="1"/>
  <c r="EL130" i="1"/>
  <c r="EJ130" i="1"/>
  <c r="EC130" i="1"/>
  <c r="EA130" i="1"/>
  <c r="DT130" i="1"/>
  <c r="DR130" i="1"/>
  <c r="DK130" i="1"/>
  <c r="DI130" i="1"/>
  <c r="DB130" i="1"/>
  <c r="CZ130" i="1"/>
  <c r="CS130" i="1"/>
  <c r="CQ130" i="1"/>
  <c r="CJ130" i="1"/>
  <c r="CH130" i="1"/>
  <c r="CA130" i="1"/>
  <c r="BY130" i="1"/>
  <c r="BR130" i="1"/>
  <c r="BP130" i="1"/>
  <c r="BI130" i="1"/>
  <c r="BG130" i="1"/>
  <c r="AZ130" i="1"/>
  <c r="AX130" i="1"/>
  <c r="AQ130" i="1"/>
  <c r="AO130" i="1"/>
  <c r="AH130" i="1"/>
  <c r="AF130" i="1"/>
  <c r="Y130" i="1"/>
  <c r="W130" i="1"/>
  <c r="P130" i="1"/>
  <c r="N130" i="1"/>
  <c r="MB129" i="1"/>
  <c r="LZ129" i="1"/>
  <c r="LS129" i="1"/>
  <c r="LQ129" i="1"/>
  <c r="LJ129" i="1"/>
  <c r="LH129" i="1"/>
  <c r="LA129" i="1"/>
  <c r="KY129" i="1"/>
  <c r="KR129" i="1"/>
  <c r="KP129" i="1"/>
  <c r="KI129" i="1"/>
  <c r="KG129" i="1"/>
  <c r="JZ129" i="1"/>
  <c r="JX129" i="1"/>
  <c r="JQ129" i="1"/>
  <c r="JO129" i="1"/>
  <c r="JH129" i="1"/>
  <c r="JF129" i="1"/>
  <c r="IY129" i="1"/>
  <c r="IW129" i="1"/>
  <c r="IP129" i="1"/>
  <c r="IN129" i="1"/>
  <c r="IG129" i="1"/>
  <c r="IE129" i="1"/>
  <c r="HX129" i="1"/>
  <c r="HV129" i="1"/>
  <c r="HO129" i="1"/>
  <c r="HM129" i="1"/>
  <c r="HF129" i="1"/>
  <c r="HD129" i="1"/>
  <c r="GW129" i="1"/>
  <c r="GU129" i="1"/>
  <c r="GN129" i="1"/>
  <c r="GL129" i="1"/>
  <c r="GE129" i="1"/>
  <c r="GC129" i="1"/>
  <c r="FV129" i="1"/>
  <c r="FT129" i="1"/>
  <c r="FM129" i="1"/>
  <c r="FK129" i="1"/>
  <c r="FD129" i="1"/>
  <c r="FB129" i="1"/>
  <c r="EU129" i="1"/>
  <c r="ES129" i="1"/>
  <c r="EL129" i="1"/>
  <c r="EJ129" i="1"/>
  <c r="EC129" i="1"/>
  <c r="EA129" i="1"/>
  <c r="DT129" i="1"/>
  <c r="DR129" i="1"/>
  <c r="DK129" i="1"/>
  <c r="DI129" i="1"/>
  <c r="DB129" i="1"/>
  <c r="CZ129" i="1"/>
  <c r="CS129" i="1"/>
  <c r="CQ129" i="1"/>
  <c r="CJ129" i="1"/>
  <c r="CH129" i="1"/>
  <c r="CA129" i="1"/>
  <c r="BY129" i="1"/>
  <c r="BR129" i="1"/>
  <c r="BP129" i="1"/>
  <c r="BI129" i="1"/>
  <c r="BG129" i="1"/>
  <c r="AZ129" i="1"/>
  <c r="AX129" i="1"/>
  <c r="AQ129" i="1"/>
  <c r="AO129" i="1"/>
  <c r="AH129" i="1"/>
  <c r="AF129" i="1"/>
  <c r="Y129" i="1"/>
  <c r="W129" i="1"/>
  <c r="P129" i="1"/>
  <c r="N129" i="1"/>
  <c r="MB128" i="1"/>
  <c r="LZ128" i="1"/>
  <c r="LS128" i="1"/>
  <c r="LQ128" i="1"/>
  <c r="LJ128" i="1"/>
  <c r="LH128" i="1"/>
  <c r="LA128" i="1"/>
  <c r="KY128" i="1"/>
  <c r="KR128" i="1"/>
  <c r="KP128" i="1"/>
  <c r="KI128" i="1"/>
  <c r="KG128" i="1"/>
  <c r="JZ128" i="1"/>
  <c r="JX128" i="1"/>
  <c r="JQ128" i="1"/>
  <c r="JO128" i="1"/>
  <c r="JH128" i="1"/>
  <c r="JF128" i="1"/>
  <c r="IY128" i="1"/>
  <c r="IW128" i="1"/>
  <c r="IP128" i="1"/>
  <c r="IN128" i="1"/>
  <c r="IG128" i="1"/>
  <c r="IE128" i="1"/>
  <c r="HX128" i="1"/>
  <c r="HV128" i="1"/>
  <c r="HO128" i="1"/>
  <c r="HM128" i="1"/>
  <c r="HF128" i="1"/>
  <c r="HD128" i="1"/>
  <c r="GW128" i="1"/>
  <c r="GU128" i="1"/>
  <c r="GN128" i="1"/>
  <c r="GL128" i="1"/>
  <c r="GE128" i="1"/>
  <c r="GC128" i="1"/>
  <c r="FV128" i="1"/>
  <c r="FT128" i="1"/>
  <c r="FM128" i="1"/>
  <c r="FK128" i="1"/>
  <c r="FD128" i="1"/>
  <c r="FB128" i="1"/>
  <c r="EU128" i="1"/>
  <c r="ES128" i="1"/>
  <c r="EL128" i="1"/>
  <c r="EJ128" i="1"/>
  <c r="EC128" i="1"/>
  <c r="EA128" i="1"/>
  <c r="DT128" i="1"/>
  <c r="DR128" i="1"/>
  <c r="DK128" i="1"/>
  <c r="DI128" i="1"/>
  <c r="DB128" i="1"/>
  <c r="CZ128" i="1"/>
  <c r="CS128" i="1"/>
  <c r="CQ128" i="1"/>
  <c r="CJ128" i="1"/>
  <c r="CH128" i="1"/>
  <c r="CA128" i="1"/>
  <c r="BY128" i="1"/>
  <c r="BR128" i="1"/>
  <c r="BP128" i="1"/>
  <c r="BI128" i="1"/>
  <c r="BG128" i="1"/>
  <c r="AZ128" i="1"/>
  <c r="AX128" i="1"/>
  <c r="AQ128" i="1"/>
  <c r="AO128" i="1"/>
  <c r="AH128" i="1"/>
  <c r="AF128" i="1"/>
  <c r="Y128" i="1"/>
  <c r="W128" i="1"/>
  <c r="P128" i="1"/>
  <c r="N128" i="1"/>
  <c r="MB127" i="1"/>
  <c r="LZ127" i="1"/>
  <c r="LS127" i="1"/>
  <c r="LQ127" i="1"/>
  <c r="LJ127" i="1"/>
  <c r="LH127" i="1"/>
  <c r="LA127" i="1"/>
  <c r="KY127" i="1"/>
  <c r="KR127" i="1"/>
  <c r="KP127" i="1"/>
  <c r="KI127" i="1"/>
  <c r="KG127" i="1"/>
  <c r="JZ127" i="1"/>
  <c r="JX127" i="1"/>
  <c r="JQ127" i="1"/>
  <c r="JO127" i="1"/>
  <c r="JH127" i="1"/>
  <c r="JF127" i="1"/>
  <c r="IY127" i="1"/>
  <c r="IW127" i="1"/>
  <c r="IP127" i="1"/>
  <c r="IN127" i="1"/>
  <c r="IG127" i="1"/>
  <c r="IE127" i="1"/>
  <c r="HX127" i="1"/>
  <c r="HV127" i="1"/>
  <c r="HO127" i="1"/>
  <c r="HM127" i="1"/>
  <c r="HF127" i="1"/>
  <c r="HD127" i="1"/>
  <c r="GW127" i="1"/>
  <c r="GU127" i="1"/>
  <c r="GN127" i="1"/>
  <c r="GL127" i="1"/>
  <c r="GE127" i="1"/>
  <c r="GC127" i="1"/>
  <c r="FV127" i="1"/>
  <c r="FT127" i="1"/>
  <c r="FM127" i="1"/>
  <c r="FK127" i="1"/>
  <c r="FD127" i="1"/>
  <c r="FB127" i="1"/>
  <c r="EU127" i="1"/>
  <c r="ES127" i="1"/>
  <c r="EL127" i="1"/>
  <c r="EJ127" i="1"/>
  <c r="EC127" i="1"/>
  <c r="EA127" i="1"/>
  <c r="DT127" i="1"/>
  <c r="DR127" i="1"/>
  <c r="DK127" i="1"/>
  <c r="DI127" i="1"/>
  <c r="DB127" i="1"/>
  <c r="CZ127" i="1"/>
  <c r="CS127" i="1"/>
  <c r="CQ127" i="1"/>
  <c r="CJ127" i="1"/>
  <c r="CH127" i="1"/>
  <c r="CA127" i="1"/>
  <c r="BY127" i="1"/>
  <c r="BR127" i="1"/>
  <c r="BP127" i="1"/>
  <c r="BI127" i="1"/>
  <c r="BG127" i="1"/>
  <c r="AZ127" i="1"/>
  <c r="AX127" i="1"/>
  <c r="AQ127" i="1"/>
  <c r="AO127" i="1"/>
  <c r="AH127" i="1"/>
  <c r="AF127" i="1"/>
  <c r="Y127" i="1"/>
  <c r="W127" i="1"/>
  <c r="P127" i="1"/>
  <c r="N127" i="1"/>
  <c r="MB126" i="1"/>
  <c r="LZ126" i="1"/>
  <c r="LS126" i="1"/>
  <c r="LQ126" i="1"/>
  <c r="LJ126" i="1"/>
  <c r="LH126" i="1"/>
  <c r="LA126" i="1"/>
  <c r="KY126" i="1"/>
  <c r="KR126" i="1"/>
  <c r="KP126" i="1"/>
  <c r="KI126" i="1"/>
  <c r="KG126" i="1"/>
  <c r="JZ126" i="1"/>
  <c r="JX126" i="1"/>
  <c r="JQ126" i="1"/>
  <c r="JO126" i="1"/>
  <c r="JH126" i="1"/>
  <c r="JF126" i="1"/>
  <c r="IY126" i="1"/>
  <c r="IW126" i="1"/>
  <c r="IP126" i="1"/>
  <c r="IN126" i="1"/>
  <c r="IG126" i="1"/>
  <c r="IE126" i="1"/>
  <c r="HX126" i="1"/>
  <c r="HV126" i="1"/>
  <c r="HO126" i="1"/>
  <c r="HM126" i="1"/>
  <c r="HF126" i="1"/>
  <c r="HD126" i="1"/>
  <c r="GW126" i="1"/>
  <c r="GU126" i="1"/>
  <c r="GN126" i="1"/>
  <c r="GL126" i="1"/>
  <c r="GE126" i="1"/>
  <c r="GC126" i="1"/>
  <c r="FV126" i="1"/>
  <c r="FT126" i="1"/>
  <c r="FM126" i="1"/>
  <c r="FK126" i="1"/>
  <c r="FD126" i="1"/>
  <c r="FB126" i="1"/>
  <c r="EU126" i="1"/>
  <c r="ES126" i="1"/>
  <c r="EL126" i="1"/>
  <c r="EJ126" i="1"/>
  <c r="EC126" i="1"/>
  <c r="EA126" i="1"/>
  <c r="DT126" i="1"/>
  <c r="DR126" i="1"/>
  <c r="DK126" i="1"/>
  <c r="DI126" i="1"/>
  <c r="DB126" i="1"/>
  <c r="CZ126" i="1"/>
  <c r="CS126" i="1"/>
  <c r="CQ126" i="1"/>
  <c r="CJ126" i="1"/>
  <c r="CH126" i="1"/>
  <c r="CA126" i="1"/>
  <c r="BY126" i="1"/>
  <c r="BR126" i="1"/>
  <c r="BP126" i="1"/>
  <c r="BI126" i="1"/>
  <c r="BG126" i="1"/>
  <c r="AZ126" i="1"/>
  <c r="AX126" i="1"/>
  <c r="AQ126" i="1"/>
  <c r="AO126" i="1"/>
  <c r="AH126" i="1"/>
  <c r="AF126" i="1"/>
  <c r="Y126" i="1"/>
  <c r="W126" i="1"/>
  <c r="P126" i="1"/>
  <c r="N126" i="1"/>
  <c r="MB125" i="1"/>
  <c r="LZ125" i="1"/>
  <c r="LS125" i="1"/>
  <c r="LQ125" i="1"/>
  <c r="LJ125" i="1"/>
  <c r="LH125" i="1"/>
  <c r="LA125" i="1"/>
  <c r="KY125" i="1"/>
  <c r="KR125" i="1"/>
  <c r="KP125" i="1"/>
  <c r="KI125" i="1"/>
  <c r="KG125" i="1"/>
  <c r="JZ125" i="1"/>
  <c r="JX125" i="1"/>
  <c r="JQ125" i="1"/>
  <c r="JO125" i="1"/>
  <c r="JH125" i="1"/>
  <c r="JF125" i="1"/>
  <c r="IY125" i="1"/>
  <c r="IW125" i="1"/>
  <c r="IP125" i="1"/>
  <c r="IN125" i="1"/>
  <c r="IG125" i="1"/>
  <c r="IE125" i="1"/>
  <c r="HX125" i="1"/>
  <c r="HV125" i="1"/>
  <c r="HO125" i="1"/>
  <c r="HM125" i="1"/>
  <c r="HF125" i="1"/>
  <c r="HD125" i="1"/>
  <c r="GW125" i="1"/>
  <c r="GU125" i="1"/>
  <c r="GN125" i="1"/>
  <c r="GL125" i="1"/>
  <c r="GE125" i="1"/>
  <c r="GC125" i="1"/>
  <c r="FV125" i="1"/>
  <c r="FT125" i="1"/>
  <c r="FM125" i="1"/>
  <c r="FK125" i="1"/>
  <c r="FD125" i="1"/>
  <c r="FB125" i="1"/>
  <c r="EU125" i="1"/>
  <c r="ES125" i="1"/>
  <c r="EL125" i="1"/>
  <c r="EJ125" i="1"/>
  <c r="EC125" i="1"/>
  <c r="EA125" i="1"/>
  <c r="DT125" i="1"/>
  <c r="DR125" i="1"/>
  <c r="DK125" i="1"/>
  <c r="DI125" i="1"/>
  <c r="DB125" i="1"/>
  <c r="CZ125" i="1"/>
  <c r="CS125" i="1"/>
  <c r="CQ125" i="1"/>
  <c r="CJ125" i="1"/>
  <c r="CH125" i="1"/>
  <c r="CA125" i="1"/>
  <c r="BY125" i="1"/>
  <c r="BR125" i="1"/>
  <c r="BP125" i="1"/>
  <c r="BI125" i="1"/>
  <c r="BG125" i="1"/>
  <c r="AZ125" i="1"/>
  <c r="AX125" i="1"/>
  <c r="AQ125" i="1"/>
  <c r="AO125" i="1"/>
  <c r="AH125" i="1"/>
  <c r="AF125" i="1"/>
  <c r="Y125" i="1"/>
  <c r="W125" i="1"/>
  <c r="P125" i="1"/>
  <c r="N125" i="1"/>
  <c r="MB124" i="1"/>
  <c r="LZ124" i="1"/>
  <c r="LS124" i="1"/>
  <c r="LQ124" i="1"/>
  <c r="LJ124" i="1"/>
  <c r="LH124" i="1"/>
  <c r="LA124" i="1"/>
  <c r="KY124" i="1"/>
  <c r="KR124" i="1"/>
  <c r="KP124" i="1"/>
  <c r="KI124" i="1"/>
  <c r="KG124" i="1"/>
  <c r="JZ124" i="1"/>
  <c r="JX124" i="1"/>
  <c r="JQ124" i="1"/>
  <c r="JO124" i="1"/>
  <c r="JH124" i="1"/>
  <c r="JF124" i="1"/>
  <c r="IY124" i="1"/>
  <c r="IW124" i="1"/>
  <c r="IP124" i="1"/>
  <c r="IN124" i="1"/>
  <c r="IG124" i="1"/>
  <c r="IE124" i="1"/>
  <c r="HX124" i="1"/>
  <c r="HV124" i="1"/>
  <c r="HO124" i="1"/>
  <c r="HM124" i="1"/>
  <c r="HF124" i="1"/>
  <c r="HD124" i="1"/>
  <c r="GW124" i="1"/>
  <c r="GU124" i="1"/>
  <c r="GN124" i="1"/>
  <c r="GL124" i="1"/>
  <c r="GE124" i="1"/>
  <c r="GC124" i="1"/>
  <c r="FV124" i="1"/>
  <c r="FT124" i="1"/>
  <c r="FM124" i="1"/>
  <c r="FK124" i="1"/>
  <c r="FD124" i="1"/>
  <c r="FB124" i="1"/>
  <c r="EU124" i="1"/>
  <c r="ES124" i="1"/>
  <c r="EL124" i="1"/>
  <c r="EJ124" i="1"/>
  <c r="EC124" i="1"/>
  <c r="EA124" i="1"/>
  <c r="DT124" i="1"/>
  <c r="DR124" i="1"/>
  <c r="DK124" i="1"/>
  <c r="DI124" i="1"/>
  <c r="DB124" i="1"/>
  <c r="CZ124" i="1"/>
  <c r="CS124" i="1"/>
  <c r="CQ124" i="1"/>
  <c r="CJ124" i="1"/>
  <c r="CH124" i="1"/>
  <c r="CA124" i="1"/>
  <c r="BY124" i="1"/>
  <c r="BR124" i="1"/>
  <c r="BP124" i="1"/>
  <c r="BI124" i="1"/>
  <c r="BG124" i="1"/>
  <c r="AZ124" i="1"/>
  <c r="AX124" i="1"/>
  <c r="AQ124" i="1"/>
  <c r="AO124" i="1"/>
  <c r="AH124" i="1"/>
  <c r="AF124" i="1"/>
  <c r="Y124" i="1"/>
  <c r="W124" i="1"/>
  <c r="P124" i="1"/>
  <c r="N124" i="1"/>
  <c r="MB123" i="1"/>
  <c r="LZ123" i="1"/>
  <c r="LS123" i="1"/>
  <c r="LQ123" i="1"/>
  <c r="LJ123" i="1"/>
  <c r="LH123" i="1"/>
  <c r="LA123" i="1"/>
  <c r="KY123" i="1"/>
  <c r="KR123" i="1"/>
  <c r="KP123" i="1"/>
  <c r="KI123" i="1"/>
  <c r="KG123" i="1"/>
  <c r="JZ123" i="1"/>
  <c r="JX123" i="1"/>
  <c r="JQ123" i="1"/>
  <c r="JO123" i="1"/>
  <c r="JH123" i="1"/>
  <c r="JF123" i="1"/>
  <c r="IY123" i="1"/>
  <c r="IW123" i="1"/>
  <c r="IP123" i="1"/>
  <c r="IN123" i="1"/>
  <c r="IG123" i="1"/>
  <c r="IE123" i="1"/>
  <c r="HX123" i="1"/>
  <c r="HV123" i="1"/>
  <c r="HO123" i="1"/>
  <c r="HM123" i="1"/>
  <c r="HF123" i="1"/>
  <c r="HD123" i="1"/>
  <c r="GW123" i="1"/>
  <c r="GU123" i="1"/>
  <c r="GN123" i="1"/>
  <c r="GL123" i="1"/>
  <c r="GE123" i="1"/>
  <c r="GC123" i="1"/>
  <c r="FV123" i="1"/>
  <c r="FT123" i="1"/>
  <c r="FM123" i="1"/>
  <c r="FK123" i="1"/>
  <c r="FD123" i="1"/>
  <c r="FB123" i="1"/>
  <c r="EU123" i="1"/>
  <c r="ES123" i="1"/>
  <c r="EL123" i="1"/>
  <c r="EJ123" i="1"/>
  <c r="EC123" i="1"/>
  <c r="EA123" i="1"/>
  <c r="DT123" i="1"/>
  <c r="DR123" i="1"/>
  <c r="DK123" i="1"/>
  <c r="DI123" i="1"/>
  <c r="DB123" i="1"/>
  <c r="CZ123" i="1"/>
  <c r="CS123" i="1"/>
  <c r="CQ123" i="1"/>
  <c r="CJ123" i="1"/>
  <c r="CH123" i="1"/>
  <c r="CA123" i="1"/>
  <c r="BY123" i="1"/>
  <c r="BR123" i="1"/>
  <c r="BP123" i="1"/>
  <c r="BI123" i="1"/>
  <c r="BG123" i="1"/>
  <c r="AZ123" i="1"/>
  <c r="AX123" i="1"/>
  <c r="AQ123" i="1"/>
  <c r="AO123" i="1"/>
  <c r="AH123" i="1"/>
  <c r="AF123" i="1"/>
  <c r="Y123" i="1"/>
  <c r="W123" i="1"/>
  <c r="P123" i="1"/>
  <c r="N123" i="1"/>
  <c r="MB122" i="1"/>
  <c r="LZ122" i="1"/>
  <c r="LS122" i="1"/>
  <c r="LQ122" i="1"/>
  <c r="LJ122" i="1"/>
  <c r="LH122" i="1"/>
  <c r="LA122" i="1"/>
  <c r="KY122" i="1"/>
  <c r="KR122" i="1"/>
  <c r="KP122" i="1"/>
  <c r="KI122" i="1"/>
  <c r="KG122" i="1"/>
  <c r="JZ122" i="1"/>
  <c r="JX122" i="1"/>
  <c r="JQ122" i="1"/>
  <c r="JO122" i="1"/>
  <c r="JH122" i="1"/>
  <c r="JF122" i="1"/>
  <c r="IY122" i="1"/>
  <c r="IW122" i="1"/>
  <c r="IP122" i="1"/>
  <c r="IN122" i="1"/>
  <c r="IG122" i="1"/>
  <c r="IE122" i="1"/>
  <c r="HX122" i="1"/>
  <c r="HV122" i="1"/>
  <c r="HO122" i="1"/>
  <c r="HM122" i="1"/>
  <c r="HF122" i="1"/>
  <c r="HD122" i="1"/>
  <c r="GW122" i="1"/>
  <c r="GU122" i="1"/>
  <c r="GN122" i="1"/>
  <c r="GL122" i="1"/>
  <c r="GE122" i="1"/>
  <c r="GC122" i="1"/>
  <c r="FV122" i="1"/>
  <c r="FT122" i="1"/>
  <c r="FM122" i="1"/>
  <c r="FK122" i="1"/>
  <c r="FD122" i="1"/>
  <c r="FB122" i="1"/>
  <c r="EU122" i="1"/>
  <c r="ES122" i="1"/>
  <c r="EL122" i="1"/>
  <c r="EJ122" i="1"/>
  <c r="EC122" i="1"/>
  <c r="EA122" i="1"/>
  <c r="DT122" i="1"/>
  <c r="DR122" i="1"/>
  <c r="DK122" i="1"/>
  <c r="DI122" i="1"/>
  <c r="DB122" i="1"/>
  <c r="CZ122" i="1"/>
  <c r="CS122" i="1"/>
  <c r="CQ122" i="1"/>
  <c r="CJ122" i="1"/>
  <c r="CH122" i="1"/>
  <c r="CA122" i="1"/>
  <c r="BY122" i="1"/>
  <c r="BR122" i="1"/>
  <c r="BP122" i="1"/>
  <c r="BI122" i="1"/>
  <c r="BG122" i="1"/>
  <c r="AZ122" i="1"/>
  <c r="AX122" i="1"/>
  <c r="AQ122" i="1"/>
  <c r="AO122" i="1"/>
  <c r="AH122" i="1"/>
  <c r="AF122" i="1"/>
  <c r="Y122" i="1"/>
  <c r="W122" i="1"/>
  <c r="P122" i="1"/>
  <c r="N122" i="1"/>
  <c r="MB121" i="1"/>
  <c r="LZ121" i="1"/>
  <c r="LS121" i="1"/>
  <c r="LQ121" i="1"/>
  <c r="LJ121" i="1"/>
  <c r="LH121" i="1"/>
  <c r="LA121" i="1"/>
  <c r="KY121" i="1"/>
  <c r="KR121" i="1"/>
  <c r="KP121" i="1"/>
  <c r="KI121" i="1"/>
  <c r="KG121" i="1"/>
  <c r="JZ121" i="1"/>
  <c r="JX121" i="1"/>
  <c r="JQ121" i="1"/>
  <c r="JO121" i="1"/>
  <c r="JH121" i="1"/>
  <c r="JF121" i="1"/>
  <c r="IY121" i="1"/>
  <c r="IW121" i="1"/>
  <c r="IP121" i="1"/>
  <c r="IN121" i="1"/>
  <c r="IG121" i="1"/>
  <c r="IE121" i="1"/>
  <c r="HX121" i="1"/>
  <c r="HV121" i="1"/>
  <c r="HO121" i="1"/>
  <c r="HM121" i="1"/>
  <c r="HF121" i="1"/>
  <c r="HD121" i="1"/>
  <c r="GW121" i="1"/>
  <c r="GU121" i="1"/>
  <c r="GN121" i="1"/>
  <c r="GL121" i="1"/>
  <c r="GE121" i="1"/>
  <c r="GC121" i="1"/>
  <c r="FV121" i="1"/>
  <c r="FT121" i="1"/>
  <c r="FM121" i="1"/>
  <c r="FK121" i="1"/>
  <c r="FD121" i="1"/>
  <c r="FB121" i="1"/>
  <c r="EU121" i="1"/>
  <c r="ES121" i="1"/>
  <c r="EL121" i="1"/>
  <c r="EJ121" i="1"/>
  <c r="EC121" i="1"/>
  <c r="EA121" i="1"/>
  <c r="DT121" i="1"/>
  <c r="DR121" i="1"/>
  <c r="DK121" i="1"/>
  <c r="DI121" i="1"/>
  <c r="DB121" i="1"/>
  <c r="CZ121" i="1"/>
  <c r="CS121" i="1"/>
  <c r="CQ121" i="1"/>
  <c r="CJ121" i="1"/>
  <c r="CH121" i="1"/>
  <c r="CA121" i="1"/>
  <c r="BY121" i="1"/>
  <c r="BR121" i="1"/>
  <c r="BP121" i="1"/>
  <c r="BI121" i="1"/>
  <c r="BG121" i="1"/>
  <c r="AZ121" i="1"/>
  <c r="AX121" i="1"/>
  <c r="AQ121" i="1"/>
  <c r="AO121" i="1"/>
  <c r="AH121" i="1"/>
  <c r="AF121" i="1"/>
  <c r="Y121" i="1"/>
  <c r="W121" i="1"/>
  <c r="P121" i="1"/>
  <c r="N121" i="1"/>
  <c r="MB120" i="1"/>
  <c r="LZ120" i="1"/>
  <c r="LS120" i="1"/>
  <c r="LQ120" i="1"/>
  <c r="LJ120" i="1"/>
  <c r="LH120" i="1"/>
  <c r="LA120" i="1"/>
  <c r="KY120" i="1"/>
  <c r="KR120" i="1"/>
  <c r="KP120" i="1"/>
  <c r="KI120" i="1"/>
  <c r="KG120" i="1"/>
  <c r="JZ120" i="1"/>
  <c r="JX120" i="1"/>
  <c r="JQ120" i="1"/>
  <c r="JO120" i="1"/>
  <c r="JH120" i="1"/>
  <c r="JF120" i="1"/>
  <c r="IY120" i="1"/>
  <c r="IW120" i="1"/>
  <c r="IP120" i="1"/>
  <c r="IN120" i="1"/>
  <c r="IG120" i="1"/>
  <c r="IE120" i="1"/>
  <c r="HX120" i="1"/>
  <c r="HV120" i="1"/>
  <c r="HO120" i="1"/>
  <c r="HM120" i="1"/>
  <c r="HF120" i="1"/>
  <c r="HD120" i="1"/>
  <c r="GW120" i="1"/>
  <c r="GU120" i="1"/>
  <c r="GN120" i="1"/>
  <c r="GL120" i="1"/>
  <c r="GE120" i="1"/>
  <c r="GC120" i="1"/>
  <c r="FV120" i="1"/>
  <c r="FT120" i="1"/>
  <c r="FM120" i="1"/>
  <c r="FK120" i="1"/>
  <c r="FD120" i="1"/>
  <c r="FB120" i="1"/>
  <c r="EU120" i="1"/>
  <c r="ES120" i="1"/>
  <c r="EL120" i="1"/>
  <c r="EJ120" i="1"/>
  <c r="EC120" i="1"/>
  <c r="EA120" i="1"/>
  <c r="DT120" i="1"/>
  <c r="DR120" i="1"/>
  <c r="DK120" i="1"/>
  <c r="DI120" i="1"/>
  <c r="DB120" i="1"/>
  <c r="CZ120" i="1"/>
  <c r="CS120" i="1"/>
  <c r="CQ120" i="1"/>
  <c r="CJ120" i="1"/>
  <c r="CH120" i="1"/>
  <c r="CA120" i="1"/>
  <c r="BY120" i="1"/>
  <c r="BR120" i="1"/>
  <c r="BP120" i="1"/>
  <c r="BI120" i="1"/>
  <c r="BG120" i="1"/>
  <c r="AZ120" i="1"/>
  <c r="AX120" i="1"/>
  <c r="AQ120" i="1"/>
  <c r="AO120" i="1"/>
  <c r="AH120" i="1"/>
  <c r="AF120" i="1"/>
  <c r="Y120" i="1"/>
  <c r="W120" i="1"/>
  <c r="P120" i="1"/>
  <c r="N120" i="1"/>
  <c r="MB119" i="1"/>
  <c r="LZ119" i="1"/>
  <c r="LS119" i="1"/>
  <c r="LQ119" i="1"/>
  <c r="LJ119" i="1"/>
  <c r="LH119" i="1"/>
  <c r="LA119" i="1"/>
  <c r="KY119" i="1"/>
  <c r="KR119" i="1"/>
  <c r="KP119" i="1"/>
  <c r="KI119" i="1"/>
  <c r="KG119" i="1"/>
  <c r="JZ119" i="1"/>
  <c r="JX119" i="1"/>
  <c r="JQ119" i="1"/>
  <c r="JO119" i="1"/>
  <c r="JH119" i="1"/>
  <c r="JF119" i="1"/>
  <c r="IY119" i="1"/>
  <c r="IW119" i="1"/>
  <c r="IP119" i="1"/>
  <c r="IN119" i="1"/>
  <c r="IG119" i="1"/>
  <c r="IE119" i="1"/>
  <c r="HX119" i="1"/>
  <c r="HV119" i="1"/>
  <c r="HO119" i="1"/>
  <c r="HM119" i="1"/>
  <c r="HF119" i="1"/>
  <c r="HD119" i="1"/>
  <c r="GW119" i="1"/>
  <c r="GU119" i="1"/>
  <c r="GN119" i="1"/>
  <c r="GL119" i="1"/>
  <c r="GE119" i="1"/>
  <c r="GC119" i="1"/>
  <c r="FV119" i="1"/>
  <c r="FT119" i="1"/>
  <c r="FM119" i="1"/>
  <c r="FK119" i="1"/>
  <c r="FD119" i="1"/>
  <c r="FB119" i="1"/>
  <c r="EU119" i="1"/>
  <c r="ES119" i="1"/>
  <c r="EL119" i="1"/>
  <c r="EJ119" i="1"/>
  <c r="EC119" i="1"/>
  <c r="EA119" i="1"/>
  <c r="DT119" i="1"/>
  <c r="DR119" i="1"/>
  <c r="DK119" i="1"/>
  <c r="DI119" i="1"/>
  <c r="DB119" i="1"/>
  <c r="CZ119" i="1"/>
  <c r="CS119" i="1"/>
  <c r="CQ119" i="1"/>
  <c r="CJ119" i="1"/>
  <c r="CH119" i="1"/>
  <c r="CA119" i="1"/>
  <c r="BY119" i="1"/>
  <c r="BR119" i="1"/>
  <c r="BP119" i="1"/>
  <c r="BI119" i="1"/>
  <c r="BG119" i="1"/>
  <c r="AZ119" i="1"/>
  <c r="AX119" i="1"/>
  <c r="AQ119" i="1"/>
  <c r="AO119" i="1"/>
  <c r="AH119" i="1"/>
  <c r="AF119" i="1"/>
  <c r="Y119" i="1"/>
  <c r="W119" i="1"/>
  <c r="P119" i="1"/>
  <c r="N119" i="1"/>
  <c r="MB118" i="1"/>
  <c r="LZ118" i="1"/>
  <c r="LS118" i="1"/>
  <c r="LQ118" i="1"/>
  <c r="LJ118" i="1"/>
  <c r="LH118" i="1"/>
  <c r="LA118" i="1"/>
  <c r="KY118" i="1"/>
  <c r="KR118" i="1"/>
  <c r="KP118" i="1"/>
  <c r="KI118" i="1"/>
  <c r="KG118" i="1"/>
  <c r="JZ118" i="1"/>
  <c r="JX118" i="1"/>
  <c r="JQ118" i="1"/>
  <c r="JO118" i="1"/>
  <c r="JH118" i="1"/>
  <c r="JF118" i="1"/>
  <c r="IY118" i="1"/>
  <c r="IW118" i="1"/>
  <c r="IP118" i="1"/>
  <c r="IN118" i="1"/>
  <c r="IG118" i="1"/>
  <c r="IE118" i="1"/>
  <c r="HX118" i="1"/>
  <c r="HV118" i="1"/>
  <c r="HO118" i="1"/>
  <c r="HM118" i="1"/>
  <c r="HF118" i="1"/>
  <c r="HD118" i="1"/>
  <c r="GW118" i="1"/>
  <c r="GU118" i="1"/>
  <c r="GN118" i="1"/>
  <c r="GL118" i="1"/>
  <c r="GE118" i="1"/>
  <c r="GC118" i="1"/>
  <c r="FV118" i="1"/>
  <c r="FT118" i="1"/>
  <c r="FM118" i="1"/>
  <c r="FK118" i="1"/>
  <c r="FD118" i="1"/>
  <c r="FB118" i="1"/>
  <c r="EU118" i="1"/>
  <c r="ES118" i="1"/>
  <c r="EL118" i="1"/>
  <c r="EJ118" i="1"/>
  <c r="EC118" i="1"/>
  <c r="EA118" i="1"/>
  <c r="DT118" i="1"/>
  <c r="DR118" i="1"/>
  <c r="DK118" i="1"/>
  <c r="DI118" i="1"/>
  <c r="DB118" i="1"/>
  <c r="CZ118" i="1"/>
  <c r="CS118" i="1"/>
  <c r="CQ118" i="1"/>
  <c r="CJ118" i="1"/>
  <c r="CH118" i="1"/>
  <c r="CA118" i="1"/>
  <c r="BY118" i="1"/>
  <c r="BR118" i="1"/>
  <c r="BP118" i="1"/>
  <c r="BI118" i="1"/>
  <c r="BG118" i="1"/>
  <c r="AZ118" i="1"/>
  <c r="AX118" i="1"/>
  <c r="AQ118" i="1"/>
  <c r="AO118" i="1"/>
  <c r="AH118" i="1"/>
  <c r="AF118" i="1"/>
  <c r="Y118" i="1"/>
  <c r="W118" i="1"/>
  <c r="P118" i="1"/>
  <c r="N118" i="1"/>
  <c r="MB117" i="1"/>
  <c r="LZ117" i="1"/>
  <c r="LS117" i="1"/>
  <c r="LQ117" i="1"/>
  <c r="LJ117" i="1"/>
  <c r="LH117" i="1"/>
  <c r="LA117" i="1"/>
  <c r="KY117" i="1"/>
  <c r="KR117" i="1"/>
  <c r="KP117" i="1"/>
  <c r="KI117" i="1"/>
  <c r="KG117" i="1"/>
  <c r="JZ117" i="1"/>
  <c r="JX117" i="1"/>
  <c r="JQ117" i="1"/>
  <c r="JO117" i="1"/>
  <c r="JH117" i="1"/>
  <c r="JF117" i="1"/>
  <c r="IY117" i="1"/>
  <c r="IW117" i="1"/>
  <c r="IP117" i="1"/>
  <c r="IN117" i="1"/>
  <c r="IG117" i="1"/>
  <c r="IE117" i="1"/>
  <c r="HX117" i="1"/>
  <c r="HV117" i="1"/>
  <c r="HO117" i="1"/>
  <c r="HM117" i="1"/>
  <c r="HF117" i="1"/>
  <c r="HD117" i="1"/>
  <c r="GW117" i="1"/>
  <c r="GU117" i="1"/>
  <c r="GN117" i="1"/>
  <c r="GL117" i="1"/>
  <c r="GE117" i="1"/>
  <c r="GC117" i="1"/>
  <c r="FV117" i="1"/>
  <c r="FT117" i="1"/>
  <c r="FM117" i="1"/>
  <c r="FK117" i="1"/>
  <c r="FD117" i="1"/>
  <c r="FB117" i="1"/>
  <c r="EU117" i="1"/>
  <c r="ES117" i="1"/>
  <c r="EL117" i="1"/>
  <c r="EJ117" i="1"/>
  <c r="EC117" i="1"/>
  <c r="EA117" i="1"/>
  <c r="DT117" i="1"/>
  <c r="DR117" i="1"/>
  <c r="DK117" i="1"/>
  <c r="DI117" i="1"/>
  <c r="DB117" i="1"/>
  <c r="CZ117" i="1"/>
  <c r="CS117" i="1"/>
  <c r="CQ117" i="1"/>
  <c r="CJ117" i="1"/>
  <c r="CH117" i="1"/>
  <c r="CA117" i="1"/>
  <c r="BY117" i="1"/>
  <c r="BR117" i="1"/>
  <c r="BP117" i="1"/>
  <c r="BI117" i="1"/>
  <c r="BG117" i="1"/>
  <c r="AZ117" i="1"/>
  <c r="AX117" i="1"/>
  <c r="AQ117" i="1"/>
  <c r="AO117" i="1"/>
  <c r="AH117" i="1"/>
  <c r="AF117" i="1"/>
  <c r="Y117" i="1"/>
  <c r="W117" i="1"/>
  <c r="P117" i="1"/>
  <c r="N117" i="1"/>
  <c r="MB116" i="1"/>
  <c r="LZ116" i="1"/>
  <c r="LS116" i="1"/>
  <c r="LQ116" i="1"/>
  <c r="LJ116" i="1"/>
  <c r="LH116" i="1"/>
  <c r="LA116" i="1"/>
  <c r="KY116" i="1"/>
  <c r="KR116" i="1"/>
  <c r="KP116" i="1"/>
  <c r="KI116" i="1"/>
  <c r="KG116" i="1"/>
  <c r="JZ116" i="1"/>
  <c r="JX116" i="1"/>
  <c r="JQ116" i="1"/>
  <c r="JO116" i="1"/>
  <c r="JH116" i="1"/>
  <c r="JF116" i="1"/>
  <c r="IY116" i="1"/>
  <c r="IW116" i="1"/>
  <c r="IP116" i="1"/>
  <c r="IN116" i="1"/>
  <c r="IG116" i="1"/>
  <c r="IE116" i="1"/>
  <c r="HX116" i="1"/>
  <c r="HV116" i="1"/>
  <c r="HO116" i="1"/>
  <c r="HM116" i="1"/>
  <c r="HF116" i="1"/>
  <c r="HD116" i="1"/>
  <c r="GW116" i="1"/>
  <c r="GU116" i="1"/>
  <c r="GN116" i="1"/>
  <c r="GL116" i="1"/>
  <c r="GE116" i="1"/>
  <c r="GC116" i="1"/>
  <c r="FV116" i="1"/>
  <c r="FT116" i="1"/>
  <c r="FM116" i="1"/>
  <c r="FK116" i="1"/>
  <c r="FD116" i="1"/>
  <c r="FB116" i="1"/>
  <c r="EU116" i="1"/>
  <c r="ES116" i="1"/>
  <c r="EL116" i="1"/>
  <c r="EJ116" i="1"/>
  <c r="EC116" i="1"/>
  <c r="EA116" i="1"/>
  <c r="DT116" i="1"/>
  <c r="DR116" i="1"/>
  <c r="DK116" i="1"/>
  <c r="DI116" i="1"/>
  <c r="DB116" i="1"/>
  <c r="CZ116" i="1"/>
  <c r="CS116" i="1"/>
  <c r="CQ116" i="1"/>
  <c r="CJ116" i="1"/>
  <c r="CH116" i="1"/>
  <c r="CA116" i="1"/>
  <c r="BY116" i="1"/>
  <c r="BR116" i="1"/>
  <c r="BP116" i="1"/>
  <c r="BI116" i="1"/>
  <c r="BG116" i="1"/>
  <c r="AZ116" i="1"/>
  <c r="AX116" i="1"/>
  <c r="AQ116" i="1"/>
  <c r="AO116" i="1"/>
  <c r="AH116" i="1"/>
  <c r="AF116" i="1"/>
  <c r="Y116" i="1"/>
  <c r="W116" i="1"/>
  <c r="P116" i="1"/>
  <c r="N116" i="1"/>
  <c r="MB115" i="1"/>
  <c r="LZ115" i="1"/>
  <c r="LS115" i="1"/>
  <c r="LQ115" i="1"/>
  <c r="LJ115" i="1"/>
  <c r="LH115" i="1"/>
  <c r="LA115" i="1"/>
  <c r="KY115" i="1"/>
  <c r="KR115" i="1"/>
  <c r="KP115" i="1"/>
  <c r="KI115" i="1"/>
  <c r="KG115" i="1"/>
  <c r="JZ115" i="1"/>
  <c r="JX115" i="1"/>
  <c r="JQ115" i="1"/>
  <c r="JO115" i="1"/>
  <c r="JH115" i="1"/>
  <c r="JF115" i="1"/>
  <c r="IY115" i="1"/>
  <c r="IW115" i="1"/>
  <c r="IP115" i="1"/>
  <c r="IN115" i="1"/>
  <c r="IG115" i="1"/>
  <c r="IE115" i="1"/>
  <c r="HX115" i="1"/>
  <c r="HV115" i="1"/>
  <c r="HO115" i="1"/>
  <c r="HM115" i="1"/>
  <c r="HF115" i="1"/>
  <c r="HD115" i="1"/>
  <c r="GW115" i="1"/>
  <c r="GU115" i="1"/>
  <c r="GN115" i="1"/>
  <c r="GL115" i="1"/>
  <c r="GE115" i="1"/>
  <c r="GC115" i="1"/>
  <c r="FV115" i="1"/>
  <c r="FT115" i="1"/>
  <c r="FM115" i="1"/>
  <c r="FK115" i="1"/>
  <c r="FD115" i="1"/>
  <c r="FB115" i="1"/>
  <c r="EU115" i="1"/>
  <c r="ES115" i="1"/>
  <c r="EL115" i="1"/>
  <c r="EJ115" i="1"/>
  <c r="EC115" i="1"/>
  <c r="EA115" i="1"/>
  <c r="DT115" i="1"/>
  <c r="DR115" i="1"/>
  <c r="DK115" i="1"/>
  <c r="DI115" i="1"/>
  <c r="DB115" i="1"/>
  <c r="CZ115" i="1"/>
  <c r="CS115" i="1"/>
  <c r="CQ115" i="1"/>
  <c r="CJ115" i="1"/>
  <c r="CH115" i="1"/>
  <c r="CA115" i="1"/>
  <c r="BY115" i="1"/>
  <c r="BR115" i="1"/>
  <c r="BP115" i="1"/>
  <c r="BI115" i="1"/>
  <c r="BG115" i="1"/>
  <c r="AZ115" i="1"/>
  <c r="AX115" i="1"/>
  <c r="AQ115" i="1"/>
  <c r="AO115" i="1"/>
  <c r="AH115" i="1"/>
  <c r="AF115" i="1"/>
  <c r="Y115" i="1"/>
  <c r="W115" i="1"/>
  <c r="P115" i="1"/>
  <c r="N115" i="1"/>
  <c r="MB114" i="1"/>
  <c r="LZ114" i="1"/>
  <c r="LS114" i="1"/>
  <c r="LQ114" i="1"/>
  <c r="LJ114" i="1"/>
  <c r="LH114" i="1"/>
  <c r="LA114" i="1"/>
  <c r="KY114" i="1"/>
  <c r="KR114" i="1"/>
  <c r="KP114" i="1"/>
  <c r="KI114" i="1"/>
  <c r="KG114" i="1"/>
  <c r="JZ114" i="1"/>
  <c r="JX114" i="1"/>
  <c r="JQ114" i="1"/>
  <c r="JO114" i="1"/>
  <c r="JH114" i="1"/>
  <c r="JF114" i="1"/>
  <c r="IY114" i="1"/>
  <c r="IW114" i="1"/>
  <c r="IP114" i="1"/>
  <c r="IN114" i="1"/>
  <c r="IG114" i="1"/>
  <c r="IE114" i="1"/>
  <c r="HX114" i="1"/>
  <c r="HV114" i="1"/>
  <c r="HO114" i="1"/>
  <c r="HM114" i="1"/>
  <c r="HF114" i="1"/>
  <c r="HD114" i="1"/>
  <c r="GW114" i="1"/>
  <c r="GU114" i="1"/>
  <c r="GN114" i="1"/>
  <c r="GL114" i="1"/>
  <c r="GE114" i="1"/>
  <c r="GC114" i="1"/>
  <c r="FV114" i="1"/>
  <c r="FT114" i="1"/>
  <c r="FM114" i="1"/>
  <c r="FK114" i="1"/>
  <c r="FD114" i="1"/>
  <c r="FB114" i="1"/>
  <c r="EU114" i="1"/>
  <c r="ES114" i="1"/>
  <c r="EL114" i="1"/>
  <c r="EJ114" i="1"/>
  <c r="EC114" i="1"/>
  <c r="EA114" i="1"/>
  <c r="DT114" i="1"/>
  <c r="DR114" i="1"/>
  <c r="DK114" i="1"/>
  <c r="DI114" i="1"/>
  <c r="DB114" i="1"/>
  <c r="CZ114" i="1"/>
  <c r="CS114" i="1"/>
  <c r="CQ114" i="1"/>
  <c r="CJ114" i="1"/>
  <c r="CH114" i="1"/>
  <c r="CA114" i="1"/>
  <c r="BY114" i="1"/>
  <c r="BR114" i="1"/>
  <c r="BP114" i="1"/>
  <c r="BI114" i="1"/>
  <c r="BG114" i="1"/>
  <c r="AZ114" i="1"/>
  <c r="AX114" i="1"/>
  <c r="AQ114" i="1"/>
  <c r="AO114" i="1"/>
  <c r="AH114" i="1"/>
  <c r="AF114" i="1"/>
  <c r="Y114" i="1"/>
  <c r="W114" i="1"/>
  <c r="P114" i="1"/>
  <c r="N114" i="1"/>
  <c r="MB113" i="1"/>
  <c r="LZ113" i="1"/>
  <c r="LS113" i="1"/>
  <c r="LQ113" i="1"/>
  <c r="LJ113" i="1"/>
  <c r="LH113" i="1"/>
  <c r="LA113" i="1"/>
  <c r="KY113" i="1"/>
  <c r="KR113" i="1"/>
  <c r="KP113" i="1"/>
  <c r="KI113" i="1"/>
  <c r="KG113" i="1"/>
  <c r="JZ113" i="1"/>
  <c r="JX113" i="1"/>
  <c r="JQ113" i="1"/>
  <c r="JO113" i="1"/>
  <c r="JH113" i="1"/>
  <c r="JF113" i="1"/>
  <c r="IY113" i="1"/>
  <c r="IW113" i="1"/>
  <c r="IP113" i="1"/>
  <c r="IN113" i="1"/>
  <c r="IG113" i="1"/>
  <c r="IE113" i="1"/>
  <c r="HX113" i="1"/>
  <c r="HV113" i="1"/>
  <c r="HO113" i="1"/>
  <c r="HM113" i="1"/>
  <c r="HF113" i="1"/>
  <c r="HD113" i="1"/>
  <c r="GW113" i="1"/>
  <c r="GU113" i="1"/>
  <c r="GN113" i="1"/>
  <c r="GL113" i="1"/>
  <c r="GE113" i="1"/>
  <c r="GC113" i="1"/>
  <c r="FV113" i="1"/>
  <c r="FT113" i="1"/>
  <c r="FM113" i="1"/>
  <c r="FK113" i="1"/>
  <c r="FD113" i="1"/>
  <c r="FB113" i="1"/>
  <c r="EU113" i="1"/>
  <c r="ES113" i="1"/>
  <c r="EL113" i="1"/>
  <c r="EJ113" i="1"/>
  <c r="EC113" i="1"/>
  <c r="EA113" i="1"/>
  <c r="DT113" i="1"/>
  <c r="DR113" i="1"/>
  <c r="DK113" i="1"/>
  <c r="DI113" i="1"/>
  <c r="DB113" i="1"/>
  <c r="CZ113" i="1"/>
  <c r="CS113" i="1"/>
  <c r="CQ113" i="1"/>
  <c r="CJ113" i="1"/>
  <c r="CH113" i="1"/>
  <c r="CA113" i="1"/>
  <c r="BY113" i="1"/>
  <c r="BR113" i="1"/>
  <c r="BP113" i="1"/>
  <c r="BI113" i="1"/>
  <c r="BG113" i="1"/>
  <c r="AZ113" i="1"/>
  <c r="AX113" i="1"/>
  <c r="AQ113" i="1"/>
  <c r="AO113" i="1"/>
  <c r="AH113" i="1"/>
  <c r="AF113" i="1"/>
  <c r="Y113" i="1"/>
  <c r="W113" i="1"/>
  <c r="P113" i="1"/>
  <c r="N113" i="1"/>
  <c r="MB112" i="1"/>
  <c r="LZ112" i="1"/>
  <c r="LS112" i="1"/>
  <c r="LQ112" i="1"/>
  <c r="LJ112" i="1"/>
  <c r="LH112" i="1"/>
  <c r="LA112" i="1"/>
  <c r="KY112" i="1"/>
  <c r="KR112" i="1"/>
  <c r="KP112" i="1"/>
  <c r="KI112" i="1"/>
  <c r="KG112" i="1"/>
  <c r="JZ112" i="1"/>
  <c r="JX112" i="1"/>
  <c r="JQ112" i="1"/>
  <c r="JO112" i="1"/>
  <c r="JH112" i="1"/>
  <c r="JF112" i="1"/>
  <c r="IY112" i="1"/>
  <c r="IW112" i="1"/>
  <c r="IP112" i="1"/>
  <c r="IN112" i="1"/>
  <c r="IG112" i="1"/>
  <c r="IE112" i="1"/>
  <c r="HX112" i="1"/>
  <c r="HV112" i="1"/>
  <c r="HO112" i="1"/>
  <c r="HM112" i="1"/>
  <c r="HF112" i="1"/>
  <c r="HD112" i="1"/>
  <c r="GW112" i="1"/>
  <c r="GU112" i="1"/>
  <c r="GN112" i="1"/>
  <c r="GL112" i="1"/>
  <c r="GE112" i="1"/>
  <c r="GC112" i="1"/>
  <c r="FV112" i="1"/>
  <c r="FT112" i="1"/>
  <c r="FM112" i="1"/>
  <c r="FK112" i="1"/>
  <c r="FD112" i="1"/>
  <c r="FB112" i="1"/>
  <c r="EU112" i="1"/>
  <c r="ES112" i="1"/>
  <c r="EL112" i="1"/>
  <c r="EJ112" i="1"/>
  <c r="EC112" i="1"/>
  <c r="EA112" i="1"/>
  <c r="DT112" i="1"/>
  <c r="DR112" i="1"/>
  <c r="DK112" i="1"/>
  <c r="DI112" i="1"/>
  <c r="DB112" i="1"/>
  <c r="CZ112" i="1"/>
  <c r="CS112" i="1"/>
  <c r="CQ112" i="1"/>
  <c r="CJ112" i="1"/>
  <c r="CH112" i="1"/>
  <c r="CA112" i="1"/>
  <c r="BY112" i="1"/>
  <c r="BR112" i="1"/>
  <c r="BP112" i="1"/>
  <c r="BI112" i="1"/>
  <c r="BG112" i="1"/>
  <c r="AZ112" i="1"/>
  <c r="AX112" i="1"/>
  <c r="AQ112" i="1"/>
  <c r="AO112" i="1"/>
  <c r="AH112" i="1"/>
  <c r="AF112" i="1"/>
  <c r="Y112" i="1"/>
  <c r="W112" i="1"/>
  <c r="P112" i="1"/>
  <c r="N112" i="1"/>
  <c r="MB111" i="1"/>
  <c r="LZ111" i="1"/>
  <c r="LS111" i="1"/>
  <c r="LQ111" i="1"/>
  <c r="LJ111" i="1"/>
  <c r="LH111" i="1"/>
  <c r="LA111" i="1"/>
  <c r="KY111" i="1"/>
  <c r="KR111" i="1"/>
  <c r="KP111" i="1"/>
  <c r="KI111" i="1"/>
  <c r="KG111" i="1"/>
  <c r="JZ111" i="1"/>
  <c r="JX111" i="1"/>
  <c r="JQ111" i="1"/>
  <c r="JO111" i="1"/>
  <c r="JH111" i="1"/>
  <c r="JF111" i="1"/>
  <c r="IY111" i="1"/>
  <c r="IW111" i="1"/>
  <c r="IP111" i="1"/>
  <c r="IN111" i="1"/>
  <c r="IG111" i="1"/>
  <c r="IE111" i="1"/>
  <c r="HX111" i="1"/>
  <c r="HV111" i="1"/>
  <c r="HO111" i="1"/>
  <c r="HM111" i="1"/>
  <c r="HF111" i="1"/>
  <c r="HD111" i="1"/>
  <c r="GW111" i="1"/>
  <c r="GU111" i="1"/>
  <c r="GN111" i="1"/>
  <c r="GL111" i="1"/>
  <c r="GE111" i="1"/>
  <c r="GC111" i="1"/>
  <c r="FV111" i="1"/>
  <c r="FT111" i="1"/>
  <c r="FM111" i="1"/>
  <c r="FK111" i="1"/>
  <c r="FD111" i="1"/>
  <c r="FB111" i="1"/>
  <c r="EU111" i="1"/>
  <c r="ES111" i="1"/>
  <c r="EL111" i="1"/>
  <c r="EJ111" i="1"/>
  <c r="EC111" i="1"/>
  <c r="EA111" i="1"/>
  <c r="DT111" i="1"/>
  <c r="DR111" i="1"/>
  <c r="DK111" i="1"/>
  <c r="DI111" i="1"/>
  <c r="DB111" i="1"/>
  <c r="CZ111" i="1"/>
  <c r="CS111" i="1"/>
  <c r="CQ111" i="1"/>
  <c r="CJ111" i="1"/>
  <c r="CH111" i="1"/>
  <c r="CA111" i="1"/>
  <c r="BY111" i="1"/>
  <c r="BR111" i="1"/>
  <c r="BP111" i="1"/>
  <c r="BI111" i="1"/>
  <c r="BG111" i="1"/>
  <c r="AZ111" i="1"/>
  <c r="AX111" i="1"/>
  <c r="AQ111" i="1"/>
  <c r="AO111" i="1"/>
  <c r="AH111" i="1"/>
  <c r="AF111" i="1"/>
  <c r="Y111" i="1"/>
  <c r="W111" i="1"/>
  <c r="P111" i="1"/>
  <c r="N111" i="1"/>
  <c r="MB110" i="1"/>
  <c r="LZ110" i="1"/>
  <c r="LS110" i="1"/>
  <c r="LQ110" i="1"/>
  <c r="LJ110" i="1"/>
  <c r="LH110" i="1"/>
  <c r="LA110" i="1"/>
  <c r="KY110" i="1"/>
  <c r="KR110" i="1"/>
  <c r="KP110" i="1"/>
  <c r="KI110" i="1"/>
  <c r="KG110" i="1"/>
  <c r="JZ110" i="1"/>
  <c r="JX110" i="1"/>
  <c r="JQ110" i="1"/>
  <c r="JO110" i="1"/>
  <c r="JH110" i="1"/>
  <c r="JF110" i="1"/>
  <c r="IY110" i="1"/>
  <c r="IW110" i="1"/>
  <c r="IP110" i="1"/>
  <c r="IN110" i="1"/>
  <c r="IG110" i="1"/>
  <c r="IE110" i="1"/>
  <c r="HX110" i="1"/>
  <c r="HV110" i="1"/>
  <c r="HO110" i="1"/>
  <c r="HM110" i="1"/>
  <c r="HF110" i="1"/>
  <c r="HD110" i="1"/>
  <c r="GW110" i="1"/>
  <c r="GU110" i="1"/>
  <c r="GN110" i="1"/>
  <c r="GL110" i="1"/>
  <c r="GE110" i="1"/>
  <c r="GC110" i="1"/>
  <c r="FV110" i="1"/>
  <c r="FT110" i="1"/>
  <c r="FM110" i="1"/>
  <c r="FK110" i="1"/>
  <c r="FD110" i="1"/>
  <c r="FB110" i="1"/>
  <c r="EU110" i="1"/>
  <c r="ES110" i="1"/>
  <c r="EL110" i="1"/>
  <c r="EJ110" i="1"/>
  <c r="EC110" i="1"/>
  <c r="EA110" i="1"/>
  <c r="DT110" i="1"/>
  <c r="DR110" i="1"/>
  <c r="DK110" i="1"/>
  <c r="DI110" i="1"/>
  <c r="DB110" i="1"/>
  <c r="CZ110" i="1"/>
  <c r="CS110" i="1"/>
  <c r="CQ110" i="1"/>
  <c r="CJ110" i="1"/>
  <c r="CH110" i="1"/>
  <c r="CA110" i="1"/>
  <c r="BY110" i="1"/>
  <c r="BR110" i="1"/>
  <c r="BP110" i="1"/>
  <c r="BI110" i="1"/>
  <c r="BG110" i="1"/>
  <c r="AZ110" i="1"/>
  <c r="AX110" i="1"/>
  <c r="AQ110" i="1"/>
  <c r="AO110" i="1"/>
  <c r="AH110" i="1"/>
  <c r="AF110" i="1"/>
  <c r="Y110" i="1"/>
  <c r="W110" i="1"/>
  <c r="P110" i="1"/>
  <c r="N110" i="1"/>
  <c r="MB109" i="1"/>
  <c r="LZ109" i="1"/>
  <c r="LS109" i="1"/>
  <c r="LQ109" i="1"/>
  <c r="LJ109" i="1"/>
  <c r="LH109" i="1"/>
  <c r="LA109" i="1"/>
  <c r="KY109" i="1"/>
  <c r="KR109" i="1"/>
  <c r="KP109" i="1"/>
  <c r="KI109" i="1"/>
  <c r="KG109" i="1"/>
  <c r="JZ109" i="1"/>
  <c r="JX109" i="1"/>
  <c r="JQ109" i="1"/>
  <c r="JO109" i="1"/>
  <c r="JH109" i="1"/>
  <c r="JF109" i="1"/>
  <c r="IY109" i="1"/>
  <c r="IW109" i="1"/>
  <c r="IP109" i="1"/>
  <c r="IN109" i="1"/>
  <c r="IG109" i="1"/>
  <c r="IE109" i="1"/>
  <c r="HX109" i="1"/>
  <c r="HV109" i="1"/>
  <c r="HO109" i="1"/>
  <c r="HM109" i="1"/>
  <c r="HF109" i="1"/>
  <c r="HD109" i="1"/>
  <c r="GW109" i="1"/>
  <c r="GU109" i="1"/>
  <c r="GN109" i="1"/>
  <c r="GL109" i="1"/>
  <c r="GE109" i="1"/>
  <c r="GC109" i="1"/>
  <c r="FV109" i="1"/>
  <c r="FT109" i="1"/>
  <c r="FM109" i="1"/>
  <c r="FK109" i="1"/>
  <c r="FD109" i="1"/>
  <c r="FB109" i="1"/>
  <c r="EU109" i="1"/>
  <c r="ES109" i="1"/>
  <c r="EL109" i="1"/>
  <c r="EJ109" i="1"/>
  <c r="EC109" i="1"/>
  <c r="EA109" i="1"/>
  <c r="DT109" i="1"/>
  <c r="DR109" i="1"/>
  <c r="DK109" i="1"/>
  <c r="DI109" i="1"/>
  <c r="DB109" i="1"/>
  <c r="CZ109" i="1"/>
  <c r="CS109" i="1"/>
  <c r="CQ109" i="1"/>
  <c r="CJ109" i="1"/>
  <c r="CH109" i="1"/>
  <c r="CA109" i="1"/>
  <c r="BY109" i="1"/>
  <c r="BR109" i="1"/>
  <c r="BP109" i="1"/>
  <c r="BI109" i="1"/>
  <c r="BG109" i="1"/>
  <c r="AZ109" i="1"/>
  <c r="AX109" i="1"/>
  <c r="AQ109" i="1"/>
  <c r="AO109" i="1"/>
  <c r="AH109" i="1"/>
  <c r="AF109" i="1"/>
  <c r="Y109" i="1"/>
  <c r="W109" i="1"/>
  <c r="P109" i="1"/>
  <c r="N109" i="1"/>
  <c r="MB108" i="1"/>
  <c r="LZ108" i="1"/>
  <c r="LS108" i="1"/>
  <c r="LQ108" i="1"/>
  <c r="LJ108" i="1"/>
  <c r="LH108" i="1"/>
  <c r="LA108" i="1"/>
  <c r="KY108" i="1"/>
  <c r="KR108" i="1"/>
  <c r="KP108" i="1"/>
  <c r="KI108" i="1"/>
  <c r="KG108" i="1"/>
  <c r="JZ108" i="1"/>
  <c r="JX108" i="1"/>
  <c r="JQ108" i="1"/>
  <c r="JO108" i="1"/>
  <c r="JH108" i="1"/>
  <c r="JF108" i="1"/>
  <c r="IY108" i="1"/>
  <c r="IW108" i="1"/>
  <c r="IP108" i="1"/>
  <c r="IN108" i="1"/>
  <c r="IG108" i="1"/>
  <c r="IE108" i="1"/>
  <c r="HX108" i="1"/>
  <c r="HV108" i="1"/>
  <c r="HO108" i="1"/>
  <c r="HM108" i="1"/>
  <c r="HF108" i="1"/>
  <c r="HD108" i="1"/>
  <c r="GW108" i="1"/>
  <c r="GU108" i="1"/>
  <c r="GN108" i="1"/>
  <c r="GL108" i="1"/>
  <c r="GE108" i="1"/>
  <c r="GC108" i="1"/>
  <c r="FV108" i="1"/>
  <c r="FT108" i="1"/>
  <c r="FM108" i="1"/>
  <c r="FK108" i="1"/>
  <c r="FD108" i="1"/>
  <c r="FB108" i="1"/>
  <c r="EU108" i="1"/>
  <c r="ES108" i="1"/>
  <c r="EL108" i="1"/>
  <c r="EJ108" i="1"/>
  <c r="EC108" i="1"/>
  <c r="EA108" i="1"/>
  <c r="DT108" i="1"/>
  <c r="DR108" i="1"/>
  <c r="DK108" i="1"/>
  <c r="DI108" i="1"/>
  <c r="DB108" i="1"/>
  <c r="CZ108" i="1"/>
  <c r="CS108" i="1"/>
  <c r="CQ108" i="1"/>
  <c r="CJ108" i="1"/>
  <c r="CH108" i="1"/>
  <c r="CA108" i="1"/>
  <c r="BY108" i="1"/>
  <c r="BR108" i="1"/>
  <c r="BP108" i="1"/>
  <c r="BI108" i="1"/>
  <c r="BG108" i="1"/>
  <c r="AZ108" i="1"/>
  <c r="AX108" i="1"/>
  <c r="AQ108" i="1"/>
  <c r="AO108" i="1"/>
  <c r="AH108" i="1"/>
  <c r="AF108" i="1"/>
  <c r="Y108" i="1"/>
  <c r="W108" i="1"/>
  <c r="P108" i="1"/>
  <c r="N108" i="1"/>
  <c r="MB107" i="1"/>
  <c r="LZ107" i="1"/>
  <c r="LS107" i="1"/>
  <c r="LQ107" i="1"/>
  <c r="LJ107" i="1"/>
  <c r="LH107" i="1"/>
  <c r="LA107" i="1"/>
  <c r="KY107" i="1"/>
  <c r="KR107" i="1"/>
  <c r="KP107" i="1"/>
  <c r="KI107" i="1"/>
  <c r="KG107" i="1"/>
  <c r="JZ107" i="1"/>
  <c r="JX107" i="1"/>
  <c r="JQ107" i="1"/>
  <c r="JO107" i="1"/>
  <c r="JH107" i="1"/>
  <c r="JF107" i="1"/>
  <c r="IY107" i="1"/>
  <c r="IW107" i="1"/>
  <c r="IP107" i="1"/>
  <c r="IN107" i="1"/>
  <c r="IG107" i="1"/>
  <c r="IE107" i="1"/>
  <c r="HX107" i="1"/>
  <c r="HV107" i="1"/>
  <c r="HO107" i="1"/>
  <c r="HM107" i="1"/>
  <c r="HF107" i="1"/>
  <c r="HD107" i="1"/>
  <c r="GW107" i="1"/>
  <c r="GU107" i="1"/>
  <c r="GN107" i="1"/>
  <c r="GL107" i="1"/>
  <c r="GE107" i="1"/>
  <c r="GC107" i="1"/>
  <c r="FV107" i="1"/>
  <c r="FT107" i="1"/>
  <c r="FM107" i="1"/>
  <c r="FK107" i="1"/>
  <c r="FD107" i="1"/>
  <c r="FB107" i="1"/>
  <c r="EU107" i="1"/>
  <c r="ES107" i="1"/>
  <c r="EL107" i="1"/>
  <c r="EJ107" i="1"/>
  <c r="EC107" i="1"/>
  <c r="EA107" i="1"/>
  <c r="DT107" i="1"/>
  <c r="DR107" i="1"/>
  <c r="DK107" i="1"/>
  <c r="DI107" i="1"/>
  <c r="DB107" i="1"/>
  <c r="CZ107" i="1"/>
  <c r="CS107" i="1"/>
  <c r="CQ107" i="1"/>
  <c r="CJ107" i="1"/>
  <c r="CH107" i="1"/>
  <c r="CA107" i="1"/>
  <c r="BY107" i="1"/>
  <c r="BR107" i="1"/>
  <c r="BP107" i="1"/>
  <c r="BI107" i="1"/>
  <c r="BG107" i="1"/>
  <c r="AZ107" i="1"/>
  <c r="AX107" i="1"/>
  <c r="AQ107" i="1"/>
  <c r="AO107" i="1"/>
  <c r="AH107" i="1"/>
  <c r="AF107" i="1"/>
  <c r="Y107" i="1"/>
  <c r="W107" i="1"/>
  <c r="P107" i="1"/>
  <c r="N107" i="1"/>
  <c r="MB106" i="1"/>
  <c r="LZ106" i="1"/>
  <c r="LS106" i="1"/>
  <c r="LQ106" i="1"/>
  <c r="LJ106" i="1"/>
  <c r="LH106" i="1"/>
  <c r="LA106" i="1"/>
  <c r="KY106" i="1"/>
  <c r="KR106" i="1"/>
  <c r="KP106" i="1"/>
  <c r="KI106" i="1"/>
  <c r="KG106" i="1"/>
  <c r="JZ106" i="1"/>
  <c r="JX106" i="1"/>
  <c r="JQ106" i="1"/>
  <c r="JO106" i="1"/>
  <c r="JH106" i="1"/>
  <c r="JF106" i="1"/>
  <c r="IY106" i="1"/>
  <c r="IW106" i="1"/>
  <c r="IP106" i="1"/>
  <c r="IN106" i="1"/>
  <c r="IG106" i="1"/>
  <c r="IE106" i="1"/>
  <c r="HX106" i="1"/>
  <c r="HV106" i="1"/>
  <c r="HO106" i="1"/>
  <c r="HM106" i="1"/>
  <c r="HF106" i="1"/>
  <c r="HD106" i="1"/>
  <c r="GW106" i="1"/>
  <c r="GU106" i="1"/>
  <c r="GN106" i="1"/>
  <c r="GL106" i="1"/>
  <c r="GE106" i="1"/>
  <c r="GC106" i="1"/>
  <c r="FV106" i="1"/>
  <c r="FT106" i="1"/>
  <c r="FM106" i="1"/>
  <c r="FK106" i="1"/>
  <c r="FD106" i="1"/>
  <c r="FB106" i="1"/>
  <c r="EU106" i="1"/>
  <c r="ES106" i="1"/>
  <c r="EL106" i="1"/>
  <c r="EJ106" i="1"/>
  <c r="EC106" i="1"/>
  <c r="EA106" i="1"/>
  <c r="DT106" i="1"/>
  <c r="DR106" i="1"/>
  <c r="DK106" i="1"/>
  <c r="DI106" i="1"/>
  <c r="DB106" i="1"/>
  <c r="CZ106" i="1"/>
  <c r="CS106" i="1"/>
  <c r="CQ106" i="1"/>
  <c r="CJ106" i="1"/>
  <c r="CH106" i="1"/>
  <c r="CA106" i="1"/>
  <c r="BY106" i="1"/>
  <c r="BR106" i="1"/>
  <c r="BP106" i="1"/>
  <c r="BI106" i="1"/>
  <c r="BG106" i="1"/>
  <c r="AZ106" i="1"/>
  <c r="AX106" i="1"/>
  <c r="AQ106" i="1"/>
  <c r="AO106" i="1"/>
  <c r="AH106" i="1"/>
  <c r="AF106" i="1"/>
  <c r="Y106" i="1"/>
  <c r="W106" i="1"/>
  <c r="P106" i="1"/>
  <c r="N106" i="1"/>
  <c r="MB105" i="1"/>
  <c r="LZ105" i="1"/>
  <c r="LS105" i="1"/>
  <c r="LQ105" i="1"/>
  <c r="LJ105" i="1"/>
  <c r="LH105" i="1"/>
  <c r="LA105" i="1"/>
  <c r="KY105" i="1"/>
  <c r="KR105" i="1"/>
  <c r="KP105" i="1"/>
  <c r="KI105" i="1"/>
  <c r="KG105" i="1"/>
  <c r="JZ105" i="1"/>
  <c r="JX105" i="1"/>
  <c r="JQ105" i="1"/>
  <c r="JO105" i="1"/>
  <c r="JH105" i="1"/>
  <c r="JF105" i="1"/>
  <c r="IY105" i="1"/>
  <c r="IW105" i="1"/>
  <c r="IP105" i="1"/>
  <c r="IN105" i="1"/>
  <c r="IG105" i="1"/>
  <c r="IE105" i="1"/>
  <c r="HX105" i="1"/>
  <c r="HV105" i="1"/>
  <c r="HO105" i="1"/>
  <c r="HM105" i="1"/>
  <c r="HF105" i="1"/>
  <c r="HD105" i="1"/>
  <c r="GW105" i="1"/>
  <c r="GU105" i="1"/>
  <c r="GN105" i="1"/>
  <c r="GL105" i="1"/>
  <c r="GE105" i="1"/>
  <c r="GC105" i="1"/>
  <c r="FV105" i="1"/>
  <c r="FT105" i="1"/>
  <c r="FM105" i="1"/>
  <c r="FK105" i="1"/>
  <c r="FD105" i="1"/>
  <c r="FB105" i="1"/>
  <c r="EU105" i="1"/>
  <c r="ES105" i="1"/>
  <c r="EL105" i="1"/>
  <c r="EJ105" i="1"/>
  <c r="EC105" i="1"/>
  <c r="EA105" i="1"/>
  <c r="DT105" i="1"/>
  <c r="DR105" i="1"/>
  <c r="DK105" i="1"/>
  <c r="DI105" i="1"/>
  <c r="DB105" i="1"/>
  <c r="CZ105" i="1"/>
  <c r="CS105" i="1"/>
  <c r="CQ105" i="1"/>
  <c r="CJ105" i="1"/>
  <c r="CH105" i="1"/>
  <c r="CA105" i="1"/>
  <c r="BY105" i="1"/>
  <c r="BR105" i="1"/>
  <c r="BP105" i="1"/>
  <c r="BI105" i="1"/>
  <c r="BG105" i="1"/>
  <c r="AZ105" i="1"/>
  <c r="AX105" i="1"/>
  <c r="AQ105" i="1"/>
  <c r="AO105" i="1"/>
  <c r="AH105" i="1"/>
  <c r="AF105" i="1"/>
  <c r="Y105" i="1"/>
  <c r="W105" i="1"/>
  <c r="P105" i="1"/>
  <c r="N105" i="1"/>
  <c r="MB104" i="1"/>
  <c r="LZ104" i="1"/>
  <c r="LS104" i="1"/>
  <c r="LQ104" i="1"/>
  <c r="LJ104" i="1"/>
  <c r="LH104" i="1"/>
  <c r="LA104" i="1"/>
  <c r="KY104" i="1"/>
  <c r="KR104" i="1"/>
  <c r="KP104" i="1"/>
  <c r="KI104" i="1"/>
  <c r="KG104" i="1"/>
  <c r="JZ104" i="1"/>
  <c r="JX104" i="1"/>
  <c r="JQ104" i="1"/>
  <c r="JO104" i="1"/>
  <c r="JH104" i="1"/>
  <c r="JF104" i="1"/>
  <c r="IY104" i="1"/>
  <c r="IW104" i="1"/>
  <c r="IP104" i="1"/>
  <c r="IN104" i="1"/>
  <c r="IG104" i="1"/>
  <c r="IE104" i="1"/>
  <c r="HX104" i="1"/>
  <c r="HV104" i="1"/>
  <c r="HO104" i="1"/>
  <c r="HM104" i="1"/>
  <c r="HF104" i="1"/>
  <c r="HD104" i="1"/>
  <c r="GW104" i="1"/>
  <c r="GU104" i="1"/>
  <c r="GN104" i="1"/>
  <c r="GL104" i="1"/>
  <c r="GE104" i="1"/>
  <c r="GC104" i="1"/>
  <c r="FV104" i="1"/>
  <c r="FT104" i="1"/>
  <c r="FM104" i="1"/>
  <c r="FK104" i="1"/>
  <c r="FD104" i="1"/>
  <c r="FB104" i="1"/>
  <c r="EU104" i="1"/>
  <c r="ES104" i="1"/>
  <c r="EL104" i="1"/>
  <c r="EJ104" i="1"/>
  <c r="EC104" i="1"/>
  <c r="EA104" i="1"/>
  <c r="DT104" i="1"/>
  <c r="DR104" i="1"/>
  <c r="DK104" i="1"/>
  <c r="DI104" i="1"/>
  <c r="DB104" i="1"/>
  <c r="CZ104" i="1"/>
  <c r="CS104" i="1"/>
  <c r="CQ104" i="1"/>
  <c r="CJ104" i="1"/>
  <c r="CH104" i="1"/>
  <c r="CA104" i="1"/>
  <c r="BY104" i="1"/>
  <c r="BR104" i="1"/>
  <c r="BP104" i="1"/>
  <c r="BI104" i="1"/>
  <c r="BG104" i="1"/>
  <c r="AZ104" i="1"/>
  <c r="AX104" i="1"/>
  <c r="AQ104" i="1"/>
  <c r="AO104" i="1"/>
  <c r="AH104" i="1"/>
  <c r="AF104" i="1"/>
  <c r="Y104" i="1"/>
  <c r="W104" i="1"/>
  <c r="P104" i="1"/>
  <c r="N104" i="1"/>
  <c r="MB103" i="1"/>
  <c r="LZ103" i="1"/>
  <c r="LS103" i="1"/>
  <c r="LQ103" i="1"/>
  <c r="LJ103" i="1"/>
  <c r="LH103" i="1"/>
  <c r="LA103" i="1"/>
  <c r="KY103" i="1"/>
  <c r="KR103" i="1"/>
  <c r="KP103" i="1"/>
  <c r="KI103" i="1"/>
  <c r="KG103" i="1"/>
  <c r="JZ103" i="1"/>
  <c r="JX103" i="1"/>
  <c r="JQ103" i="1"/>
  <c r="JO103" i="1"/>
  <c r="JH103" i="1"/>
  <c r="JF103" i="1"/>
  <c r="IY103" i="1"/>
  <c r="IW103" i="1"/>
  <c r="IP103" i="1"/>
  <c r="IN103" i="1"/>
  <c r="IG103" i="1"/>
  <c r="IE103" i="1"/>
  <c r="HX103" i="1"/>
  <c r="HV103" i="1"/>
  <c r="HO103" i="1"/>
  <c r="HM103" i="1"/>
  <c r="HF103" i="1"/>
  <c r="HD103" i="1"/>
  <c r="GW103" i="1"/>
  <c r="GU103" i="1"/>
  <c r="GN103" i="1"/>
  <c r="GL103" i="1"/>
  <c r="GE103" i="1"/>
  <c r="GC103" i="1"/>
  <c r="FV103" i="1"/>
  <c r="FT103" i="1"/>
  <c r="FM103" i="1"/>
  <c r="FK103" i="1"/>
  <c r="FD103" i="1"/>
  <c r="FB103" i="1"/>
  <c r="EU103" i="1"/>
  <c r="ES103" i="1"/>
  <c r="EL103" i="1"/>
  <c r="EJ103" i="1"/>
  <c r="EC103" i="1"/>
  <c r="EA103" i="1"/>
  <c r="DT103" i="1"/>
  <c r="DR103" i="1"/>
  <c r="DK103" i="1"/>
  <c r="DI103" i="1"/>
  <c r="DB103" i="1"/>
  <c r="CZ103" i="1"/>
  <c r="CS103" i="1"/>
  <c r="CQ103" i="1"/>
  <c r="CJ103" i="1"/>
  <c r="CH103" i="1"/>
  <c r="CA103" i="1"/>
  <c r="BY103" i="1"/>
  <c r="BR103" i="1"/>
  <c r="BP103" i="1"/>
  <c r="BI103" i="1"/>
  <c r="BG103" i="1"/>
  <c r="AZ103" i="1"/>
  <c r="AX103" i="1"/>
  <c r="AQ103" i="1"/>
  <c r="AO103" i="1"/>
  <c r="AH103" i="1"/>
  <c r="AF103" i="1"/>
  <c r="Y103" i="1"/>
  <c r="W103" i="1"/>
  <c r="P103" i="1"/>
  <c r="N103" i="1"/>
  <c r="MB102" i="1"/>
  <c r="LZ102" i="1"/>
  <c r="LS102" i="1"/>
  <c r="LQ102" i="1"/>
  <c r="LJ102" i="1"/>
  <c r="LH102" i="1"/>
  <c r="LA102" i="1"/>
  <c r="KY102" i="1"/>
  <c r="KR102" i="1"/>
  <c r="KP102" i="1"/>
  <c r="KI102" i="1"/>
  <c r="KG102" i="1"/>
  <c r="JZ102" i="1"/>
  <c r="JX102" i="1"/>
  <c r="JQ102" i="1"/>
  <c r="JO102" i="1"/>
  <c r="JH102" i="1"/>
  <c r="JF102" i="1"/>
  <c r="IY102" i="1"/>
  <c r="IW102" i="1"/>
  <c r="IP102" i="1"/>
  <c r="IN102" i="1"/>
  <c r="IG102" i="1"/>
  <c r="IE102" i="1"/>
  <c r="HX102" i="1"/>
  <c r="HV102" i="1"/>
  <c r="HO102" i="1"/>
  <c r="HM102" i="1"/>
  <c r="HF102" i="1"/>
  <c r="HD102" i="1"/>
  <c r="GW102" i="1"/>
  <c r="GU102" i="1"/>
  <c r="GN102" i="1"/>
  <c r="GL102" i="1"/>
  <c r="GE102" i="1"/>
  <c r="GC102" i="1"/>
  <c r="FV102" i="1"/>
  <c r="FT102" i="1"/>
  <c r="FM102" i="1"/>
  <c r="FK102" i="1"/>
  <c r="FD102" i="1"/>
  <c r="FB102" i="1"/>
  <c r="EU102" i="1"/>
  <c r="ES102" i="1"/>
  <c r="EL102" i="1"/>
  <c r="EJ102" i="1"/>
  <c r="EC102" i="1"/>
  <c r="EA102" i="1"/>
  <c r="DT102" i="1"/>
  <c r="DR102" i="1"/>
  <c r="DK102" i="1"/>
  <c r="DI102" i="1"/>
  <c r="DB102" i="1"/>
  <c r="CZ102" i="1"/>
  <c r="CS102" i="1"/>
  <c r="CQ102" i="1"/>
  <c r="CJ102" i="1"/>
  <c r="CH102" i="1"/>
  <c r="CA102" i="1"/>
  <c r="BY102" i="1"/>
  <c r="BR102" i="1"/>
  <c r="BP102" i="1"/>
  <c r="BI102" i="1"/>
  <c r="BG102" i="1"/>
  <c r="AZ102" i="1"/>
  <c r="AX102" i="1"/>
  <c r="AQ102" i="1"/>
  <c r="AO102" i="1"/>
  <c r="AH102" i="1"/>
  <c r="AF102" i="1"/>
  <c r="Y102" i="1"/>
  <c r="W102" i="1"/>
  <c r="P102" i="1"/>
  <c r="N102" i="1"/>
  <c r="MB101" i="1"/>
  <c r="LZ101" i="1"/>
  <c r="LS101" i="1"/>
  <c r="LQ101" i="1"/>
  <c r="LJ101" i="1"/>
  <c r="LH101" i="1"/>
  <c r="LA101" i="1"/>
  <c r="KY101" i="1"/>
  <c r="KR101" i="1"/>
  <c r="KP101" i="1"/>
  <c r="KI101" i="1"/>
  <c r="KG101" i="1"/>
  <c r="JZ101" i="1"/>
  <c r="JX101" i="1"/>
  <c r="JQ101" i="1"/>
  <c r="JO101" i="1"/>
  <c r="JH101" i="1"/>
  <c r="JF101" i="1"/>
  <c r="IY101" i="1"/>
  <c r="IW101" i="1"/>
  <c r="IP101" i="1"/>
  <c r="IN101" i="1"/>
  <c r="IG101" i="1"/>
  <c r="IE101" i="1"/>
  <c r="HX101" i="1"/>
  <c r="HV101" i="1"/>
  <c r="HO101" i="1"/>
  <c r="HM101" i="1"/>
  <c r="HF101" i="1"/>
  <c r="HD101" i="1"/>
  <c r="GW101" i="1"/>
  <c r="GU101" i="1"/>
  <c r="GN101" i="1"/>
  <c r="GL101" i="1"/>
  <c r="GE101" i="1"/>
  <c r="GC101" i="1"/>
  <c r="FV101" i="1"/>
  <c r="FT101" i="1"/>
  <c r="FM101" i="1"/>
  <c r="FK101" i="1"/>
  <c r="FD101" i="1"/>
  <c r="FB101" i="1"/>
  <c r="EU101" i="1"/>
  <c r="ES101" i="1"/>
  <c r="EL101" i="1"/>
  <c r="EJ101" i="1"/>
  <c r="EC101" i="1"/>
  <c r="EA101" i="1"/>
  <c r="DT101" i="1"/>
  <c r="DR101" i="1"/>
  <c r="DK101" i="1"/>
  <c r="DI101" i="1"/>
  <c r="DB101" i="1"/>
  <c r="CZ101" i="1"/>
  <c r="CS101" i="1"/>
  <c r="CQ101" i="1"/>
  <c r="CJ101" i="1"/>
  <c r="CH101" i="1"/>
  <c r="CA101" i="1"/>
  <c r="BY101" i="1"/>
  <c r="BR101" i="1"/>
  <c r="BP101" i="1"/>
  <c r="BI101" i="1"/>
  <c r="BG101" i="1"/>
  <c r="AZ101" i="1"/>
  <c r="AX101" i="1"/>
  <c r="AQ101" i="1"/>
  <c r="AO101" i="1"/>
  <c r="AH101" i="1"/>
  <c r="AF101" i="1"/>
  <c r="Y101" i="1"/>
  <c r="W101" i="1"/>
  <c r="P101" i="1"/>
  <c r="N101" i="1"/>
  <c r="MB100" i="1"/>
  <c r="LZ100" i="1"/>
  <c r="LS100" i="1"/>
  <c r="LQ100" i="1"/>
  <c r="LJ100" i="1"/>
  <c r="LH100" i="1"/>
  <c r="LA100" i="1"/>
  <c r="KY100" i="1"/>
  <c r="KR100" i="1"/>
  <c r="KP100" i="1"/>
  <c r="KI100" i="1"/>
  <c r="KG100" i="1"/>
  <c r="JZ100" i="1"/>
  <c r="JX100" i="1"/>
  <c r="JQ100" i="1"/>
  <c r="JO100" i="1"/>
  <c r="JH100" i="1"/>
  <c r="JF100" i="1"/>
  <c r="IY100" i="1"/>
  <c r="IW100" i="1"/>
  <c r="IP100" i="1"/>
  <c r="IN100" i="1"/>
  <c r="IG100" i="1"/>
  <c r="IE100" i="1"/>
  <c r="HX100" i="1"/>
  <c r="HV100" i="1"/>
  <c r="HO100" i="1"/>
  <c r="HM100" i="1"/>
  <c r="HF100" i="1"/>
  <c r="HD100" i="1"/>
  <c r="GW100" i="1"/>
  <c r="GU100" i="1"/>
  <c r="GN100" i="1"/>
  <c r="GL100" i="1"/>
  <c r="GE100" i="1"/>
  <c r="GC100" i="1"/>
  <c r="FV100" i="1"/>
  <c r="FT100" i="1"/>
  <c r="FM100" i="1"/>
  <c r="FK100" i="1"/>
  <c r="FD100" i="1"/>
  <c r="FB100" i="1"/>
  <c r="EU100" i="1"/>
  <c r="ES100" i="1"/>
  <c r="EL100" i="1"/>
  <c r="EJ100" i="1"/>
  <c r="EC100" i="1"/>
  <c r="EA100" i="1"/>
  <c r="DT100" i="1"/>
  <c r="DR100" i="1"/>
  <c r="DK100" i="1"/>
  <c r="DI100" i="1"/>
  <c r="DB100" i="1"/>
  <c r="CZ100" i="1"/>
  <c r="CS100" i="1"/>
  <c r="CQ100" i="1"/>
  <c r="CJ100" i="1"/>
  <c r="CH100" i="1"/>
  <c r="CA100" i="1"/>
  <c r="BY100" i="1"/>
  <c r="BR100" i="1"/>
  <c r="BP100" i="1"/>
  <c r="BI100" i="1"/>
  <c r="BG100" i="1"/>
  <c r="AZ100" i="1"/>
  <c r="AX100" i="1"/>
  <c r="AQ100" i="1"/>
  <c r="AO100" i="1"/>
  <c r="AH100" i="1"/>
  <c r="AF100" i="1"/>
  <c r="Y100" i="1"/>
  <c r="W100" i="1"/>
  <c r="P100" i="1"/>
  <c r="N100" i="1"/>
  <c r="MB99" i="1"/>
  <c r="LZ99" i="1"/>
  <c r="LS99" i="1"/>
  <c r="LQ99" i="1"/>
  <c r="LJ99" i="1"/>
  <c r="LH99" i="1"/>
  <c r="LA99" i="1"/>
  <c r="KY99" i="1"/>
  <c r="KR99" i="1"/>
  <c r="KP99" i="1"/>
  <c r="KI99" i="1"/>
  <c r="KG99" i="1"/>
  <c r="JZ99" i="1"/>
  <c r="JX99" i="1"/>
  <c r="JQ99" i="1"/>
  <c r="JO99" i="1"/>
  <c r="JH99" i="1"/>
  <c r="JF99" i="1"/>
  <c r="IY99" i="1"/>
  <c r="IW99" i="1"/>
  <c r="IP99" i="1"/>
  <c r="IN99" i="1"/>
  <c r="IG99" i="1"/>
  <c r="IE99" i="1"/>
  <c r="HX99" i="1"/>
  <c r="HV99" i="1"/>
  <c r="HO99" i="1"/>
  <c r="HM99" i="1"/>
  <c r="HF99" i="1"/>
  <c r="HD99" i="1"/>
  <c r="GW99" i="1"/>
  <c r="GU99" i="1"/>
  <c r="GN99" i="1"/>
  <c r="GL99" i="1"/>
  <c r="GE99" i="1"/>
  <c r="GC99" i="1"/>
  <c r="FV99" i="1"/>
  <c r="FT99" i="1"/>
  <c r="FM99" i="1"/>
  <c r="FK99" i="1"/>
  <c r="FD99" i="1"/>
  <c r="FB99" i="1"/>
  <c r="EU99" i="1"/>
  <c r="ES99" i="1"/>
  <c r="EL99" i="1"/>
  <c r="EJ99" i="1"/>
  <c r="EC99" i="1"/>
  <c r="EA99" i="1"/>
  <c r="DT99" i="1"/>
  <c r="DR99" i="1"/>
  <c r="DK99" i="1"/>
  <c r="DI99" i="1"/>
  <c r="DB99" i="1"/>
  <c r="CZ99" i="1"/>
  <c r="CS99" i="1"/>
  <c r="CQ99" i="1"/>
  <c r="CJ99" i="1"/>
  <c r="CH99" i="1"/>
  <c r="CA99" i="1"/>
  <c r="BY99" i="1"/>
  <c r="BR99" i="1"/>
  <c r="BP99" i="1"/>
  <c r="BI99" i="1"/>
  <c r="BG99" i="1"/>
  <c r="AZ99" i="1"/>
  <c r="AX99" i="1"/>
  <c r="AQ99" i="1"/>
  <c r="AO99" i="1"/>
  <c r="AH99" i="1"/>
  <c r="AF99" i="1"/>
  <c r="Y99" i="1"/>
  <c r="W99" i="1"/>
  <c r="P99" i="1"/>
  <c r="N99" i="1"/>
  <c r="MB98" i="1"/>
  <c r="LZ98" i="1"/>
  <c r="LS98" i="1"/>
  <c r="LQ98" i="1"/>
  <c r="LJ98" i="1"/>
  <c r="LH98" i="1"/>
  <c r="LA98" i="1"/>
  <c r="KY98" i="1"/>
  <c r="KR98" i="1"/>
  <c r="KP98" i="1"/>
  <c r="KI98" i="1"/>
  <c r="KG98" i="1"/>
  <c r="JZ98" i="1"/>
  <c r="JX98" i="1"/>
  <c r="JQ98" i="1"/>
  <c r="JO98" i="1"/>
  <c r="JH98" i="1"/>
  <c r="JF98" i="1"/>
  <c r="IY98" i="1"/>
  <c r="IW98" i="1"/>
  <c r="IP98" i="1"/>
  <c r="IN98" i="1"/>
  <c r="IG98" i="1"/>
  <c r="IE98" i="1"/>
  <c r="HX98" i="1"/>
  <c r="HV98" i="1"/>
  <c r="HO98" i="1"/>
  <c r="HM98" i="1"/>
  <c r="HF98" i="1"/>
  <c r="HD98" i="1"/>
  <c r="GW98" i="1"/>
  <c r="GU98" i="1"/>
  <c r="GN98" i="1"/>
  <c r="GL98" i="1"/>
  <c r="GE98" i="1"/>
  <c r="GC98" i="1"/>
  <c r="FV98" i="1"/>
  <c r="FT98" i="1"/>
  <c r="FM98" i="1"/>
  <c r="FK98" i="1"/>
  <c r="FD98" i="1"/>
  <c r="FB98" i="1"/>
  <c r="EU98" i="1"/>
  <c r="ES98" i="1"/>
  <c r="EL98" i="1"/>
  <c r="EJ98" i="1"/>
  <c r="EC98" i="1"/>
  <c r="EA98" i="1"/>
  <c r="DT98" i="1"/>
  <c r="DR98" i="1"/>
  <c r="DK98" i="1"/>
  <c r="DI98" i="1"/>
  <c r="DB98" i="1"/>
  <c r="CZ98" i="1"/>
  <c r="CS98" i="1"/>
  <c r="CQ98" i="1"/>
  <c r="CJ98" i="1"/>
  <c r="CH98" i="1"/>
  <c r="CA98" i="1"/>
  <c r="BY98" i="1"/>
  <c r="BR98" i="1"/>
  <c r="BP98" i="1"/>
  <c r="BI98" i="1"/>
  <c r="BG98" i="1"/>
  <c r="AZ98" i="1"/>
  <c r="AX98" i="1"/>
  <c r="AQ98" i="1"/>
  <c r="AO98" i="1"/>
  <c r="AH98" i="1"/>
  <c r="AF98" i="1"/>
  <c r="Y98" i="1"/>
  <c r="W98" i="1"/>
  <c r="P98" i="1"/>
  <c r="N98" i="1"/>
  <c r="MB97" i="1"/>
  <c r="LZ97" i="1"/>
  <c r="LS97" i="1"/>
  <c r="LQ97" i="1"/>
  <c r="LJ97" i="1"/>
  <c r="LH97" i="1"/>
  <c r="LA97" i="1"/>
  <c r="KY97" i="1"/>
  <c r="KR97" i="1"/>
  <c r="KP97" i="1"/>
  <c r="KI97" i="1"/>
  <c r="KG97" i="1"/>
  <c r="JZ97" i="1"/>
  <c r="JX97" i="1"/>
  <c r="JQ97" i="1"/>
  <c r="JO97" i="1"/>
  <c r="JH97" i="1"/>
  <c r="JF97" i="1"/>
  <c r="IY97" i="1"/>
  <c r="IW97" i="1"/>
  <c r="IP97" i="1"/>
  <c r="IN97" i="1"/>
  <c r="IG97" i="1"/>
  <c r="IE97" i="1"/>
  <c r="HX97" i="1"/>
  <c r="HV97" i="1"/>
  <c r="HO97" i="1"/>
  <c r="HM97" i="1"/>
  <c r="HF97" i="1"/>
  <c r="HD97" i="1"/>
  <c r="GW97" i="1"/>
  <c r="GU97" i="1"/>
  <c r="GN97" i="1"/>
  <c r="GL97" i="1"/>
  <c r="GE97" i="1"/>
  <c r="GC97" i="1"/>
  <c r="FV97" i="1"/>
  <c r="FT97" i="1"/>
  <c r="FM97" i="1"/>
  <c r="FK97" i="1"/>
  <c r="FD97" i="1"/>
  <c r="FB97" i="1"/>
  <c r="EU97" i="1"/>
  <c r="ES97" i="1"/>
  <c r="EL97" i="1"/>
  <c r="EJ97" i="1"/>
  <c r="EC97" i="1"/>
  <c r="EA97" i="1"/>
  <c r="DT97" i="1"/>
  <c r="DR97" i="1"/>
  <c r="DK97" i="1"/>
  <c r="DI97" i="1"/>
  <c r="DB97" i="1"/>
  <c r="CZ97" i="1"/>
  <c r="CS97" i="1"/>
  <c r="CQ97" i="1"/>
  <c r="CJ97" i="1"/>
  <c r="CH97" i="1"/>
  <c r="CA97" i="1"/>
  <c r="BY97" i="1"/>
  <c r="BR97" i="1"/>
  <c r="BP97" i="1"/>
  <c r="BI97" i="1"/>
  <c r="BG97" i="1"/>
  <c r="AZ97" i="1"/>
  <c r="AX97" i="1"/>
  <c r="AQ97" i="1"/>
  <c r="AO97" i="1"/>
  <c r="AH97" i="1"/>
  <c r="AF97" i="1"/>
  <c r="Y97" i="1"/>
  <c r="W97" i="1"/>
  <c r="P97" i="1"/>
  <c r="N97" i="1"/>
  <c r="MB96" i="1"/>
  <c r="LZ96" i="1"/>
  <c r="LS96" i="1"/>
  <c r="LQ96" i="1"/>
  <c r="LJ96" i="1"/>
  <c r="LH96" i="1"/>
  <c r="LA96" i="1"/>
  <c r="KY96" i="1"/>
  <c r="KR96" i="1"/>
  <c r="KP96" i="1"/>
  <c r="KI96" i="1"/>
  <c r="KG96" i="1"/>
  <c r="JZ96" i="1"/>
  <c r="JX96" i="1"/>
  <c r="JQ96" i="1"/>
  <c r="JO96" i="1"/>
  <c r="JH96" i="1"/>
  <c r="JF96" i="1"/>
  <c r="IY96" i="1"/>
  <c r="IW96" i="1"/>
  <c r="IP96" i="1"/>
  <c r="IN96" i="1"/>
  <c r="IG96" i="1"/>
  <c r="IE96" i="1"/>
  <c r="HX96" i="1"/>
  <c r="HV96" i="1"/>
  <c r="HO96" i="1"/>
  <c r="HM96" i="1"/>
  <c r="HF96" i="1"/>
  <c r="HD96" i="1"/>
  <c r="GW96" i="1"/>
  <c r="GU96" i="1"/>
  <c r="GN96" i="1"/>
  <c r="GL96" i="1"/>
  <c r="GE96" i="1"/>
  <c r="GC96" i="1"/>
  <c r="FV96" i="1"/>
  <c r="FT96" i="1"/>
  <c r="FM96" i="1"/>
  <c r="FK96" i="1"/>
  <c r="FD96" i="1"/>
  <c r="FB96" i="1"/>
  <c r="EU96" i="1"/>
  <c r="ES96" i="1"/>
  <c r="EL96" i="1"/>
  <c r="EJ96" i="1"/>
  <c r="EC96" i="1"/>
  <c r="EA96" i="1"/>
  <c r="DT96" i="1"/>
  <c r="DR96" i="1"/>
  <c r="DK96" i="1"/>
  <c r="DI96" i="1"/>
  <c r="DB96" i="1"/>
  <c r="CZ96" i="1"/>
  <c r="CS96" i="1"/>
  <c r="CQ96" i="1"/>
  <c r="CJ96" i="1"/>
  <c r="CH96" i="1"/>
  <c r="CA96" i="1"/>
  <c r="BY96" i="1"/>
  <c r="BR96" i="1"/>
  <c r="BP96" i="1"/>
  <c r="BI96" i="1"/>
  <c r="BG96" i="1"/>
  <c r="AZ96" i="1"/>
  <c r="AX96" i="1"/>
  <c r="AQ96" i="1"/>
  <c r="AO96" i="1"/>
  <c r="AH96" i="1"/>
  <c r="AF96" i="1"/>
  <c r="Y96" i="1"/>
  <c r="W96" i="1"/>
  <c r="P96" i="1"/>
  <c r="N96" i="1"/>
  <c r="MB95" i="1"/>
  <c r="LZ95" i="1"/>
  <c r="LS95" i="1"/>
  <c r="LQ95" i="1"/>
  <c r="LJ95" i="1"/>
  <c r="LH95" i="1"/>
  <c r="LA95" i="1"/>
  <c r="KY95" i="1"/>
  <c r="KR95" i="1"/>
  <c r="KP95" i="1"/>
  <c r="KI95" i="1"/>
  <c r="KG95" i="1"/>
  <c r="JZ95" i="1"/>
  <c r="JX95" i="1"/>
  <c r="JQ95" i="1"/>
  <c r="JO95" i="1"/>
  <c r="JH95" i="1"/>
  <c r="JF95" i="1"/>
  <c r="IY95" i="1"/>
  <c r="IW95" i="1"/>
  <c r="IP95" i="1"/>
  <c r="IN95" i="1"/>
  <c r="IG95" i="1"/>
  <c r="IE95" i="1"/>
  <c r="HX95" i="1"/>
  <c r="HV95" i="1"/>
  <c r="HO95" i="1"/>
  <c r="HM95" i="1"/>
  <c r="HF95" i="1"/>
  <c r="HD95" i="1"/>
  <c r="GW95" i="1"/>
  <c r="GU95" i="1"/>
  <c r="GN95" i="1"/>
  <c r="GL95" i="1"/>
  <c r="GE95" i="1"/>
  <c r="GC95" i="1"/>
  <c r="FV95" i="1"/>
  <c r="FT95" i="1"/>
  <c r="FM95" i="1"/>
  <c r="FK95" i="1"/>
  <c r="FD95" i="1"/>
  <c r="FB95" i="1"/>
  <c r="EU95" i="1"/>
  <c r="ES95" i="1"/>
  <c r="EL95" i="1"/>
  <c r="EJ95" i="1"/>
  <c r="EC95" i="1"/>
  <c r="EA95" i="1"/>
  <c r="DT95" i="1"/>
  <c r="DR95" i="1"/>
  <c r="DK95" i="1"/>
  <c r="DI95" i="1"/>
  <c r="DB95" i="1"/>
  <c r="CZ95" i="1"/>
  <c r="CS95" i="1"/>
  <c r="CQ95" i="1"/>
  <c r="CJ95" i="1"/>
  <c r="CH95" i="1"/>
  <c r="CA95" i="1"/>
  <c r="BY95" i="1"/>
  <c r="BR95" i="1"/>
  <c r="BP95" i="1"/>
  <c r="BI95" i="1"/>
  <c r="BG95" i="1"/>
  <c r="AZ95" i="1"/>
  <c r="AX95" i="1"/>
  <c r="AQ95" i="1"/>
  <c r="AO95" i="1"/>
  <c r="AH95" i="1"/>
  <c r="AF95" i="1"/>
  <c r="Y95" i="1"/>
  <c r="W95" i="1"/>
  <c r="P95" i="1"/>
  <c r="N95" i="1"/>
  <c r="MB94" i="1"/>
  <c r="LZ94" i="1"/>
  <c r="LS94" i="1"/>
  <c r="LQ94" i="1"/>
  <c r="LJ94" i="1"/>
  <c r="LH94" i="1"/>
  <c r="LA94" i="1"/>
  <c r="KY94" i="1"/>
  <c r="KR94" i="1"/>
  <c r="KP94" i="1"/>
  <c r="KI94" i="1"/>
  <c r="KG94" i="1"/>
  <c r="JZ94" i="1"/>
  <c r="JX94" i="1"/>
  <c r="JQ94" i="1"/>
  <c r="JO94" i="1"/>
  <c r="JH94" i="1"/>
  <c r="JF94" i="1"/>
  <c r="IY94" i="1"/>
  <c r="IW94" i="1"/>
  <c r="IP94" i="1"/>
  <c r="IN94" i="1"/>
  <c r="IG94" i="1"/>
  <c r="IE94" i="1"/>
  <c r="HX94" i="1"/>
  <c r="HV94" i="1"/>
  <c r="HO94" i="1"/>
  <c r="HM94" i="1"/>
  <c r="HF94" i="1"/>
  <c r="HD94" i="1"/>
  <c r="GW94" i="1"/>
  <c r="GU94" i="1"/>
  <c r="GN94" i="1"/>
  <c r="GL94" i="1"/>
  <c r="GE94" i="1"/>
  <c r="GC94" i="1"/>
  <c r="FV94" i="1"/>
  <c r="FT94" i="1"/>
  <c r="FM94" i="1"/>
  <c r="FK94" i="1"/>
  <c r="FD94" i="1"/>
  <c r="FB94" i="1"/>
  <c r="EU94" i="1"/>
  <c r="ES94" i="1"/>
  <c r="EL94" i="1"/>
  <c r="EJ94" i="1"/>
  <c r="EC94" i="1"/>
  <c r="EA94" i="1"/>
  <c r="DT94" i="1"/>
  <c r="DR94" i="1"/>
  <c r="DK94" i="1"/>
  <c r="DI94" i="1"/>
  <c r="DB94" i="1"/>
  <c r="CZ94" i="1"/>
  <c r="CS94" i="1"/>
  <c r="CQ94" i="1"/>
  <c r="CJ94" i="1"/>
  <c r="CH94" i="1"/>
  <c r="CA94" i="1"/>
  <c r="BY94" i="1"/>
  <c r="BR94" i="1"/>
  <c r="BP94" i="1"/>
  <c r="BI94" i="1"/>
  <c r="BG94" i="1"/>
  <c r="AZ94" i="1"/>
  <c r="AX94" i="1"/>
  <c r="AQ94" i="1"/>
  <c r="AO94" i="1"/>
  <c r="AH94" i="1"/>
  <c r="AF94" i="1"/>
  <c r="Y94" i="1"/>
  <c r="W94" i="1"/>
  <c r="P94" i="1"/>
  <c r="N94" i="1"/>
  <c r="MB93" i="1"/>
  <c r="LZ93" i="1"/>
  <c r="LS93" i="1"/>
  <c r="LQ93" i="1"/>
  <c r="LJ93" i="1"/>
  <c r="LH93" i="1"/>
  <c r="LA93" i="1"/>
  <c r="KY93" i="1"/>
  <c r="KR93" i="1"/>
  <c r="KP93" i="1"/>
  <c r="KI93" i="1"/>
  <c r="KG93" i="1"/>
  <c r="JZ93" i="1"/>
  <c r="JX93" i="1"/>
  <c r="JQ93" i="1"/>
  <c r="JO93" i="1"/>
  <c r="JH93" i="1"/>
  <c r="JF93" i="1"/>
  <c r="IY93" i="1"/>
  <c r="IW93" i="1"/>
  <c r="IP93" i="1"/>
  <c r="IN93" i="1"/>
  <c r="IG93" i="1"/>
  <c r="IE93" i="1"/>
  <c r="HX93" i="1"/>
  <c r="HV93" i="1"/>
  <c r="HO93" i="1"/>
  <c r="HM93" i="1"/>
  <c r="HF93" i="1"/>
  <c r="HD93" i="1"/>
  <c r="GW93" i="1"/>
  <c r="GU93" i="1"/>
  <c r="GN93" i="1"/>
  <c r="GL93" i="1"/>
  <c r="GE93" i="1"/>
  <c r="GC93" i="1"/>
  <c r="FV93" i="1"/>
  <c r="FT93" i="1"/>
  <c r="FM93" i="1"/>
  <c r="FK93" i="1"/>
  <c r="FD93" i="1"/>
  <c r="FB93" i="1"/>
  <c r="EU93" i="1"/>
  <c r="ES93" i="1"/>
  <c r="EL93" i="1"/>
  <c r="EJ93" i="1"/>
  <c r="EC93" i="1"/>
  <c r="EA93" i="1"/>
  <c r="DT93" i="1"/>
  <c r="DR93" i="1"/>
  <c r="DK93" i="1"/>
  <c r="DI93" i="1"/>
  <c r="DB93" i="1"/>
  <c r="CZ93" i="1"/>
  <c r="CS93" i="1"/>
  <c r="CQ93" i="1"/>
  <c r="CJ93" i="1"/>
  <c r="CH93" i="1"/>
  <c r="CA93" i="1"/>
  <c r="BY93" i="1"/>
  <c r="BR93" i="1"/>
  <c r="BP93" i="1"/>
  <c r="BI93" i="1"/>
  <c r="BG93" i="1"/>
  <c r="AZ93" i="1"/>
  <c r="AX93" i="1"/>
  <c r="AQ93" i="1"/>
  <c r="AO93" i="1"/>
  <c r="AH93" i="1"/>
  <c r="AF93" i="1"/>
  <c r="Y93" i="1"/>
  <c r="W93" i="1"/>
  <c r="P93" i="1"/>
  <c r="N93" i="1"/>
  <c r="MB92" i="1"/>
  <c r="LZ92" i="1"/>
  <c r="LS92" i="1"/>
  <c r="LQ92" i="1"/>
  <c r="LJ92" i="1"/>
  <c r="LH92" i="1"/>
  <c r="LA92" i="1"/>
  <c r="KY92" i="1"/>
  <c r="KR92" i="1"/>
  <c r="KP92" i="1"/>
  <c r="KI92" i="1"/>
  <c r="KG92" i="1"/>
  <c r="JZ92" i="1"/>
  <c r="JX92" i="1"/>
  <c r="JQ92" i="1"/>
  <c r="JO92" i="1"/>
  <c r="JH92" i="1"/>
  <c r="JF92" i="1"/>
  <c r="IY92" i="1"/>
  <c r="IW92" i="1"/>
  <c r="IP92" i="1"/>
  <c r="IN92" i="1"/>
  <c r="IG92" i="1"/>
  <c r="IE92" i="1"/>
  <c r="HX92" i="1"/>
  <c r="HV92" i="1"/>
  <c r="HO92" i="1"/>
  <c r="HM92" i="1"/>
  <c r="HF92" i="1"/>
  <c r="HD92" i="1"/>
  <c r="GW92" i="1"/>
  <c r="GU92" i="1"/>
  <c r="GN92" i="1"/>
  <c r="GL92" i="1"/>
  <c r="GE92" i="1"/>
  <c r="GC92" i="1"/>
  <c r="FV92" i="1"/>
  <c r="FT92" i="1"/>
  <c r="FM92" i="1"/>
  <c r="FK92" i="1"/>
  <c r="FD92" i="1"/>
  <c r="FB92" i="1"/>
  <c r="EU92" i="1"/>
  <c r="ES92" i="1"/>
  <c r="EL92" i="1"/>
  <c r="EJ92" i="1"/>
  <c r="EC92" i="1"/>
  <c r="EA92" i="1"/>
  <c r="DT92" i="1"/>
  <c r="DR92" i="1"/>
  <c r="DK92" i="1"/>
  <c r="DI92" i="1"/>
  <c r="DB92" i="1"/>
  <c r="CZ92" i="1"/>
  <c r="CS92" i="1"/>
  <c r="CQ92" i="1"/>
  <c r="CJ92" i="1"/>
  <c r="CH92" i="1"/>
  <c r="CA92" i="1"/>
  <c r="BY92" i="1"/>
  <c r="BR92" i="1"/>
  <c r="BP92" i="1"/>
  <c r="BI92" i="1"/>
  <c r="BG92" i="1"/>
  <c r="AZ92" i="1"/>
  <c r="AX92" i="1"/>
  <c r="AQ92" i="1"/>
  <c r="AO92" i="1"/>
  <c r="AH92" i="1"/>
  <c r="AF92" i="1"/>
  <c r="Y92" i="1"/>
  <c r="W92" i="1"/>
  <c r="P92" i="1"/>
  <c r="N92" i="1"/>
  <c r="MB91" i="1"/>
  <c r="LZ91" i="1"/>
  <c r="LS91" i="1"/>
  <c r="LQ91" i="1"/>
  <c r="LJ91" i="1"/>
  <c r="LH91" i="1"/>
  <c r="LA91" i="1"/>
  <c r="KY91" i="1"/>
  <c r="KR91" i="1"/>
  <c r="KP91" i="1"/>
  <c r="KI91" i="1"/>
  <c r="KG91" i="1"/>
  <c r="JZ91" i="1"/>
  <c r="JX91" i="1"/>
  <c r="JQ91" i="1"/>
  <c r="JO91" i="1"/>
  <c r="JH91" i="1"/>
  <c r="JF91" i="1"/>
  <c r="IY91" i="1"/>
  <c r="IW91" i="1"/>
  <c r="IP91" i="1"/>
  <c r="IN91" i="1"/>
  <c r="IG91" i="1"/>
  <c r="IE91" i="1"/>
  <c r="HX91" i="1"/>
  <c r="HV91" i="1"/>
  <c r="HO91" i="1"/>
  <c r="HM91" i="1"/>
  <c r="HF91" i="1"/>
  <c r="HD91" i="1"/>
  <c r="GW91" i="1"/>
  <c r="GU91" i="1"/>
  <c r="GN91" i="1"/>
  <c r="GL91" i="1"/>
  <c r="GE91" i="1"/>
  <c r="GC91" i="1"/>
  <c r="FV91" i="1"/>
  <c r="FT91" i="1"/>
  <c r="FM91" i="1"/>
  <c r="FK91" i="1"/>
  <c r="FD91" i="1"/>
  <c r="FB91" i="1"/>
  <c r="EU91" i="1"/>
  <c r="ES91" i="1"/>
  <c r="EL91" i="1"/>
  <c r="EJ91" i="1"/>
  <c r="EC91" i="1"/>
  <c r="EA91" i="1"/>
  <c r="DT91" i="1"/>
  <c r="DR91" i="1"/>
  <c r="DK91" i="1"/>
  <c r="DI91" i="1"/>
  <c r="DB91" i="1"/>
  <c r="CZ91" i="1"/>
  <c r="CS91" i="1"/>
  <c r="CQ91" i="1"/>
  <c r="CJ91" i="1"/>
  <c r="CH91" i="1"/>
  <c r="CA91" i="1"/>
  <c r="BY91" i="1"/>
  <c r="BR91" i="1"/>
  <c r="BP91" i="1"/>
  <c r="BI91" i="1"/>
  <c r="BG91" i="1"/>
  <c r="AZ91" i="1"/>
  <c r="AX91" i="1"/>
  <c r="AQ91" i="1"/>
  <c r="AO91" i="1"/>
  <c r="AH91" i="1"/>
  <c r="AF91" i="1"/>
  <c r="Y91" i="1"/>
  <c r="W91" i="1"/>
  <c r="P91" i="1"/>
  <c r="N91" i="1"/>
  <c r="MB90" i="1"/>
  <c r="LZ90" i="1"/>
  <c r="LS90" i="1"/>
  <c r="LQ90" i="1"/>
  <c r="LJ90" i="1"/>
  <c r="LH90" i="1"/>
  <c r="LA90" i="1"/>
  <c r="KY90" i="1"/>
  <c r="KR90" i="1"/>
  <c r="KP90" i="1"/>
  <c r="KI90" i="1"/>
  <c r="KG90" i="1"/>
  <c r="JZ90" i="1"/>
  <c r="JX90" i="1"/>
  <c r="JQ90" i="1"/>
  <c r="JO90" i="1"/>
  <c r="JH90" i="1"/>
  <c r="JF90" i="1"/>
  <c r="IY90" i="1"/>
  <c r="IW90" i="1"/>
  <c r="IP90" i="1"/>
  <c r="IN90" i="1"/>
  <c r="IG90" i="1"/>
  <c r="IE90" i="1"/>
  <c r="HX90" i="1"/>
  <c r="HV90" i="1"/>
  <c r="HO90" i="1"/>
  <c r="HM90" i="1"/>
  <c r="HF90" i="1"/>
  <c r="HD90" i="1"/>
  <c r="GW90" i="1"/>
  <c r="GU90" i="1"/>
  <c r="GN90" i="1"/>
  <c r="GL90" i="1"/>
  <c r="GE90" i="1"/>
  <c r="GC90" i="1"/>
  <c r="FV90" i="1"/>
  <c r="FT90" i="1"/>
  <c r="FM90" i="1"/>
  <c r="FK90" i="1"/>
  <c r="FD90" i="1"/>
  <c r="FB90" i="1"/>
  <c r="EU90" i="1"/>
  <c r="ES90" i="1"/>
  <c r="EL90" i="1"/>
  <c r="EJ90" i="1"/>
  <c r="EC90" i="1"/>
  <c r="EA90" i="1"/>
  <c r="DT90" i="1"/>
  <c r="DR90" i="1"/>
  <c r="DK90" i="1"/>
  <c r="DI90" i="1"/>
  <c r="DB90" i="1"/>
  <c r="CZ90" i="1"/>
  <c r="CS90" i="1"/>
  <c r="CQ90" i="1"/>
  <c r="CJ90" i="1"/>
  <c r="CH90" i="1"/>
  <c r="CA90" i="1"/>
  <c r="BY90" i="1"/>
  <c r="BR90" i="1"/>
  <c r="BP90" i="1"/>
  <c r="BI90" i="1"/>
  <c r="BG90" i="1"/>
  <c r="AZ90" i="1"/>
  <c r="AX90" i="1"/>
  <c r="AQ90" i="1"/>
  <c r="AO90" i="1"/>
  <c r="AH90" i="1"/>
  <c r="AF90" i="1"/>
  <c r="Y90" i="1"/>
  <c r="W90" i="1"/>
  <c r="P90" i="1"/>
  <c r="N90" i="1"/>
  <c r="MB89" i="1"/>
  <c r="LZ89" i="1"/>
  <c r="LS89" i="1"/>
  <c r="LQ89" i="1"/>
  <c r="LJ89" i="1"/>
  <c r="LH89" i="1"/>
  <c r="LA89" i="1"/>
  <c r="KY89" i="1"/>
  <c r="KR89" i="1"/>
  <c r="KP89" i="1"/>
  <c r="KI89" i="1"/>
  <c r="KG89" i="1"/>
  <c r="JZ89" i="1"/>
  <c r="JX89" i="1"/>
  <c r="JQ89" i="1"/>
  <c r="JO89" i="1"/>
  <c r="JH89" i="1"/>
  <c r="JF89" i="1"/>
  <c r="IY89" i="1"/>
  <c r="IW89" i="1"/>
  <c r="IP89" i="1"/>
  <c r="IN89" i="1"/>
  <c r="IG89" i="1"/>
  <c r="IE89" i="1"/>
  <c r="HX89" i="1"/>
  <c r="HV89" i="1"/>
  <c r="HO89" i="1"/>
  <c r="HM89" i="1"/>
  <c r="HF89" i="1"/>
  <c r="HD89" i="1"/>
  <c r="GW89" i="1"/>
  <c r="GU89" i="1"/>
  <c r="GN89" i="1"/>
  <c r="GL89" i="1"/>
  <c r="GE89" i="1"/>
  <c r="GC89" i="1"/>
  <c r="FV89" i="1"/>
  <c r="FT89" i="1"/>
  <c r="FM89" i="1"/>
  <c r="FK89" i="1"/>
  <c r="FD89" i="1"/>
  <c r="FB89" i="1"/>
  <c r="EU89" i="1"/>
  <c r="ES89" i="1"/>
  <c r="EL89" i="1"/>
  <c r="EJ89" i="1"/>
  <c r="EC89" i="1"/>
  <c r="EA89" i="1"/>
  <c r="DT89" i="1"/>
  <c r="DR89" i="1"/>
  <c r="DK89" i="1"/>
  <c r="DI89" i="1"/>
  <c r="DB89" i="1"/>
  <c r="CZ89" i="1"/>
  <c r="CS89" i="1"/>
  <c r="CQ89" i="1"/>
  <c r="CJ89" i="1"/>
  <c r="CH89" i="1"/>
  <c r="CA89" i="1"/>
  <c r="BY89" i="1"/>
  <c r="BR89" i="1"/>
  <c r="BP89" i="1"/>
  <c r="BI89" i="1"/>
  <c r="BG89" i="1"/>
  <c r="AZ89" i="1"/>
  <c r="AX89" i="1"/>
  <c r="AQ89" i="1"/>
  <c r="AO89" i="1"/>
  <c r="AH89" i="1"/>
  <c r="AF89" i="1"/>
  <c r="Y89" i="1"/>
  <c r="W89" i="1"/>
  <c r="P89" i="1"/>
  <c r="N89" i="1"/>
  <c r="MB88" i="1"/>
  <c r="LZ88" i="1"/>
  <c r="LS88" i="1"/>
  <c r="LQ88" i="1"/>
  <c r="LJ88" i="1"/>
  <c r="LH88" i="1"/>
  <c r="LA88" i="1"/>
  <c r="KY88" i="1"/>
  <c r="KR88" i="1"/>
  <c r="KP88" i="1"/>
  <c r="KI88" i="1"/>
  <c r="KG88" i="1"/>
  <c r="JZ88" i="1"/>
  <c r="JX88" i="1"/>
  <c r="JQ88" i="1"/>
  <c r="JO88" i="1"/>
  <c r="JH88" i="1"/>
  <c r="JF88" i="1"/>
  <c r="IY88" i="1"/>
  <c r="IW88" i="1"/>
  <c r="IP88" i="1"/>
  <c r="IN88" i="1"/>
  <c r="IG88" i="1"/>
  <c r="IE88" i="1"/>
  <c r="HX88" i="1"/>
  <c r="HV88" i="1"/>
  <c r="HO88" i="1"/>
  <c r="HM88" i="1"/>
  <c r="HF88" i="1"/>
  <c r="HD88" i="1"/>
  <c r="GW88" i="1"/>
  <c r="GU88" i="1"/>
  <c r="GN88" i="1"/>
  <c r="GL88" i="1"/>
  <c r="GE88" i="1"/>
  <c r="GC88" i="1"/>
  <c r="FV88" i="1"/>
  <c r="FT88" i="1"/>
  <c r="FM88" i="1"/>
  <c r="FK88" i="1"/>
  <c r="FD88" i="1"/>
  <c r="FB88" i="1"/>
  <c r="EU88" i="1"/>
  <c r="ES88" i="1"/>
  <c r="EL88" i="1"/>
  <c r="EJ88" i="1"/>
  <c r="EC88" i="1"/>
  <c r="EA88" i="1"/>
  <c r="DT88" i="1"/>
  <c r="DR88" i="1"/>
  <c r="DK88" i="1"/>
  <c r="DI88" i="1"/>
  <c r="DB88" i="1"/>
  <c r="CZ88" i="1"/>
  <c r="CS88" i="1"/>
  <c r="CQ88" i="1"/>
  <c r="CJ88" i="1"/>
  <c r="CH88" i="1"/>
  <c r="CA88" i="1"/>
  <c r="BY88" i="1"/>
  <c r="BR88" i="1"/>
  <c r="BP88" i="1"/>
  <c r="BI88" i="1"/>
  <c r="BG88" i="1"/>
  <c r="AZ88" i="1"/>
  <c r="AX88" i="1"/>
  <c r="AQ88" i="1"/>
  <c r="AO88" i="1"/>
  <c r="AH88" i="1"/>
  <c r="AF88" i="1"/>
  <c r="Y88" i="1"/>
  <c r="W88" i="1"/>
  <c r="P88" i="1"/>
  <c r="N88" i="1"/>
  <c r="MB87" i="1"/>
  <c r="LZ87" i="1"/>
  <c r="LS87" i="1"/>
  <c r="LQ87" i="1"/>
  <c r="LJ87" i="1"/>
  <c r="LH87" i="1"/>
  <c r="LA87" i="1"/>
  <c r="KY87" i="1"/>
  <c r="KR87" i="1"/>
  <c r="KP87" i="1"/>
  <c r="KI87" i="1"/>
  <c r="KG87" i="1"/>
  <c r="JZ87" i="1"/>
  <c r="JX87" i="1"/>
  <c r="JQ87" i="1"/>
  <c r="JO87" i="1"/>
  <c r="JH87" i="1"/>
  <c r="JF87" i="1"/>
  <c r="IY87" i="1"/>
  <c r="IW87" i="1"/>
  <c r="IP87" i="1"/>
  <c r="IN87" i="1"/>
  <c r="IG87" i="1"/>
  <c r="IE87" i="1"/>
  <c r="HX87" i="1"/>
  <c r="HV87" i="1"/>
  <c r="HO87" i="1"/>
  <c r="HM87" i="1"/>
  <c r="HF87" i="1"/>
  <c r="HD87" i="1"/>
  <c r="GW87" i="1"/>
  <c r="GU87" i="1"/>
  <c r="GN87" i="1"/>
  <c r="GL87" i="1"/>
  <c r="GE87" i="1"/>
  <c r="GC87" i="1"/>
  <c r="FV87" i="1"/>
  <c r="FT87" i="1"/>
  <c r="FM87" i="1"/>
  <c r="FK87" i="1"/>
  <c r="FD87" i="1"/>
  <c r="FB87" i="1"/>
  <c r="EU87" i="1"/>
  <c r="ES87" i="1"/>
  <c r="EL87" i="1"/>
  <c r="EJ87" i="1"/>
  <c r="EC87" i="1"/>
  <c r="EA87" i="1"/>
  <c r="DT87" i="1"/>
  <c r="DR87" i="1"/>
  <c r="DK87" i="1"/>
  <c r="DI87" i="1"/>
  <c r="DB87" i="1"/>
  <c r="CZ87" i="1"/>
  <c r="CS87" i="1"/>
  <c r="CQ87" i="1"/>
  <c r="CJ87" i="1"/>
  <c r="CH87" i="1"/>
  <c r="CA87" i="1"/>
  <c r="BY87" i="1"/>
  <c r="BR87" i="1"/>
  <c r="BP87" i="1"/>
  <c r="BI87" i="1"/>
  <c r="BG87" i="1"/>
  <c r="AZ87" i="1"/>
  <c r="AX87" i="1"/>
  <c r="AQ87" i="1"/>
  <c r="AO87" i="1"/>
  <c r="AH87" i="1"/>
  <c r="AF87" i="1"/>
  <c r="Y87" i="1"/>
  <c r="W87" i="1"/>
  <c r="P87" i="1"/>
  <c r="N87" i="1"/>
  <c r="MB86" i="1"/>
  <c r="LZ86" i="1"/>
  <c r="LS86" i="1"/>
  <c r="LQ86" i="1"/>
  <c r="LJ86" i="1"/>
  <c r="LH86" i="1"/>
  <c r="LA86" i="1"/>
  <c r="KY86" i="1"/>
  <c r="KR86" i="1"/>
  <c r="KP86" i="1"/>
  <c r="KI86" i="1"/>
  <c r="KG86" i="1"/>
  <c r="JZ86" i="1"/>
  <c r="JX86" i="1"/>
  <c r="JQ86" i="1"/>
  <c r="JO86" i="1"/>
  <c r="JH86" i="1"/>
  <c r="JF86" i="1"/>
  <c r="IY86" i="1"/>
  <c r="IW86" i="1"/>
  <c r="IP86" i="1"/>
  <c r="IN86" i="1"/>
  <c r="IG86" i="1"/>
  <c r="IE86" i="1"/>
  <c r="HX86" i="1"/>
  <c r="HV86" i="1"/>
  <c r="HO86" i="1"/>
  <c r="HM86" i="1"/>
  <c r="HF86" i="1"/>
  <c r="HD86" i="1"/>
  <c r="GW86" i="1"/>
  <c r="GU86" i="1"/>
  <c r="GN86" i="1"/>
  <c r="GL86" i="1"/>
  <c r="GE86" i="1"/>
  <c r="GC86" i="1"/>
  <c r="FV86" i="1"/>
  <c r="FT86" i="1"/>
  <c r="FM86" i="1"/>
  <c r="FK86" i="1"/>
  <c r="FD86" i="1"/>
  <c r="FB86" i="1"/>
  <c r="EU86" i="1"/>
  <c r="ES86" i="1"/>
  <c r="EL86" i="1"/>
  <c r="EJ86" i="1"/>
  <c r="EC86" i="1"/>
  <c r="EA86" i="1"/>
  <c r="DT86" i="1"/>
  <c r="DR86" i="1"/>
  <c r="DK86" i="1"/>
  <c r="DI86" i="1"/>
  <c r="DB86" i="1"/>
  <c r="CZ86" i="1"/>
  <c r="CS86" i="1"/>
  <c r="CQ86" i="1"/>
  <c r="CJ86" i="1"/>
  <c r="CH86" i="1"/>
  <c r="CA86" i="1"/>
  <c r="BY86" i="1"/>
  <c r="BR86" i="1"/>
  <c r="BP86" i="1"/>
  <c r="BI86" i="1"/>
  <c r="BG86" i="1"/>
  <c r="AZ86" i="1"/>
  <c r="AX86" i="1"/>
  <c r="AQ86" i="1"/>
  <c r="AO86" i="1"/>
  <c r="AH86" i="1"/>
  <c r="AF86" i="1"/>
  <c r="Y86" i="1"/>
  <c r="W86" i="1"/>
  <c r="P86" i="1"/>
  <c r="N86" i="1"/>
  <c r="MB85" i="1"/>
  <c r="LZ85" i="1"/>
  <c r="LS85" i="1"/>
  <c r="LQ85" i="1"/>
  <c r="LJ85" i="1"/>
  <c r="LH85" i="1"/>
  <c r="LA85" i="1"/>
  <c r="KY85" i="1"/>
  <c r="KR85" i="1"/>
  <c r="KP85" i="1"/>
  <c r="KI85" i="1"/>
  <c r="KG85" i="1"/>
  <c r="JZ85" i="1"/>
  <c r="JX85" i="1"/>
  <c r="JQ85" i="1"/>
  <c r="JO85" i="1"/>
  <c r="JH85" i="1"/>
  <c r="JF85" i="1"/>
  <c r="IY85" i="1"/>
  <c r="IW85" i="1"/>
  <c r="IP85" i="1"/>
  <c r="IN85" i="1"/>
  <c r="IG85" i="1"/>
  <c r="IE85" i="1"/>
  <c r="HX85" i="1"/>
  <c r="HV85" i="1"/>
  <c r="HO85" i="1"/>
  <c r="HM85" i="1"/>
  <c r="HF85" i="1"/>
  <c r="HD85" i="1"/>
  <c r="GW85" i="1"/>
  <c r="GU85" i="1"/>
  <c r="GN85" i="1"/>
  <c r="GL85" i="1"/>
  <c r="GE85" i="1"/>
  <c r="GC85" i="1"/>
  <c r="FV85" i="1"/>
  <c r="FT85" i="1"/>
  <c r="FM85" i="1"/>
  <c r="FK85" i="1"/>
  <c r="FD85" i="1"/>
  <c r="FB85" i="1"/>
  <c r="EU85" i="1"/>
  <c r="ES85" i="1"/>
  <c r="EL85" i="1"/>
  <c r="EJ85" i="1"/>
  <c r="EC85" i="1"/>
  <c r="EA85" i="1"/>
  <c r="DT85" i="1"/>
  <c r="DR85" i="1"/>
  <c r="DK85" i="1"/>
  <c r="DI85" i="1"/>
  <c r="DB85" i="1"/>
  <c r="CZ85" i="1"/>
  <c r="CS85" i="1"/>
  <c r="CQ85" i="1"/>
  <c r="CJ85" i="1"/>
  <c r="CH85" i="1"/>
  <c r="CA85" i="1"/>
  <c r="BY85" i="1"/>
  <c r="BR85" i="1"/>
  <c r="BP85" i="1"/>
  <c r="BI85" i="1"/>
  <c r="BG85" i="1"/>
  <c r="AZ85" i="1"/>
  <c r="AX85" i="1"/>
  <c r="AQ85" i="1"/>
  <c r="AO85" i="1"/>
  <c r="AH85" i="1"/>
  <c r="AF85" i="1"/>
  <c r="Y85" i="1"/>
  <c r="W85" i="1"/>
  <c r="P85" i="1"/>
  <c r="N85" i="1"/>
  <c r="MB84" i="1"/>
  <c r="LZ84" i="1"/>
  <c r="LS84" i="1"/>
  <c r="LQ84" i="1"/>
  <c r="LJ84" i="1"/>
  <c r="LH84" i="1"/>
  <c r="LA84" i="1"/>
  <c r="KY84" i="1"/>
  <c r="KR84" i="1"/>
  <c r="KP84" i="1"/>
  <c r="KI84" i="1"/>
  <c r="KG84" i="1"/>
  <c r="JZ84" i="1"/>
  <c r="JX84" i="1"/>
  <c r="JQ84" i="1"/>
  <c r="JO84" i="1"/>
  <c r="JH84" i="1"/>
  <c r="JF84" i="1"/>
  <c r="IY84" i="1"/>
  <c r="IW84" i="1"/>
  <c r="IP84" i="1"/>
  <c r="IN84" i="1"/>
  <c r="IG84" i="1"/>
  <c r="IE84" i="1"/>
  <c r="HX84" i="1"/>
  <c r="HV84" i="1"/>
  <c r="HO84" i="1"/>
  <c r="HM84" i="1"/>
  <c r="HF84" i="1"/>
  <c r="HD84" i="1"/>
  <c r="GW84" i="1"/>
  <c r="GU84" i="1"/>
  <c r="GN84" i="1"/>
  <c r="GL84" i="1"/>
  <c r="GE84" i="1"/>
  <c r="GC84" i="1"/>
  <c r="FV84" i="1"/>
  <c r="FT84" i="1"/>
  <c r="FM84" i="1"/>
  <c r="FK84" i="1"/>
  <c r="FD84" i="1"/>
  <c r="FB84" i="1"/>
  <c r="EU84" i="1"/>
  <c r="ES84" i="1"/>
  <c r="EL84" i="1"/>
  <c r="EJ84" i="1"/>
  <c r="EC84" i="1"/>
  <c r="EA84" i="1"/>
  <c r="DT84" i="1"/>
  <c r="DR84" i="1"/>
  <c r="DK84" i="1"/>
  <c r="DI84" i="1"/>
  <c r="DB84" i="1"/>
  <c r="CZ84" i="1"/>
  <c r="CS84" i="1"/>
  <c r="CQ84" i="1"/>
  <c r="CJ84" i="1"/>
  <c r="CH84" i="1"/>
  <c r="CA84" i="1"/>
  <c r="BY84" i="1"/>
  <c r="BR84" i="1"/>
  <c r="BP84" i="1"/>
  <c r="BI84" i="1"/>
  <c r="BG84" i="1"/>
  <c r="AZ84" i="1"/>
  <c r="AX84" i="1"/>
  <c r="AQ84" i="1"/>
  <c r="AO84" i="1"/>
  <c r="AH84" i="1"/>
  <c r="AF84" i="1"/>
  <c r="Y84" i="1"/>
  <c r="W84" i="1"/>
  <c r="P84" i="1"/>
  <c r="N84" i="1"/>
  <c r="MB83" i="1"/>
  <c r="LZ83" i="1"/>
  <c r="LS83" i="1"/>
  <c r="LQ83" i="1"/>
  <c r="LJ83" i="1"/>
  <c r="LH83" i="1"/>
  <c r="LA83" i="1"/>
  <c r="KY83" i="1"/>
  <c r="KR83" i="1"/>
  <c r="KP83" i="1"/>
  <c r="KI83" i="1"/>
  <c r="KG83" i="1"/>
  <c r="JZ83" i="1"/>
  <c r="JX83" i="1"/>
  <c r="JQ83" i="1"/>
  <c r="JO83" i="1"/>
  <c r="JH83" i="1"/>
  <c r="JF83" i="1"/>
  <c r="IY83" i="1"/>
  <c r="IW83" i="1"/>
  <c r="IP83" i="1"/>
  <c r="IN83" i="1"/>
  <c r="IG83" i="1"/>
  <c r="IE83" i="1"/>
  <c r="HX83" i="1"/>
  <c r="HV83" i="1"/>
  <c r="HO83" i="1"/>
  <c r="HM83" i="1"/>
  <c r="HF83" i="1"/>
  <c r="HD83" i="1"/>
  <c r="GW83" i="1"/>
  <c r="GU83" i="1"/>
  <c r="GN83" i="1"/>
  <c r="GL83" i="1"/>
  <c r="GE83" i="1"/>
  <c r="GC83" i="1"/>
  <c r="FV83" i="1"/>
  <c r="FT83" i="1"/>
  <c r="FM83" i="1"/>
  <c r="FK83" i="1"/>
  <c r="FD83" i="1"/>
  <c r="FB83" i="1"/>
  <c r="EU83" i="1"/>
  <c r="ES83" i="1"/>
  <c r="EL83" i="1"/>
  <c r="EJ83" i="1"/>
  <c r="EC83" i="1"/>
  <c r="EA83" i="1"/>
  <c r="DT83" i="1"/>
  <c r="DR83" i="1"/>
  <c r="DK83" i="1"/>
  <c r="DI83" i="1"/>
  <c r="DB83" i="1"/>
  <c r="CZ83" i="1"/>
  <c r="CS83" i="1"/>
  <c r="CQ83" i="1"/>
  <c r="CJ83" i="1"/>
  <c r="CH83" i="1"/>
  <c r="CA83" i="1"/>
  <c r="BY83" i="1"/>
  <c r="BR83" i="1"/>
  <c r="BP83" i="1"/>
  <c r="BI83" i="1"/>
  <c r="BG83" i="1"/>
  <c r="AZ83" i="1"/>
  <c r="AX83" i="1"/>
  <c r="AQ83" i="1"/>
  <c r="AO83" i="1"/>
  <c r="AH83" i="1"/>
  <c r="AF83" i="1"/>
  <c r="Y83" i="1"/>
  <c r="W83" i="1"/>
  <c r="P83" i="1"/>
  <c r="N83" i="1"/>
  <c r="MB82" i="1"/>
  <c r="LZ82" i="1"/>
  <c r="LS82" i="1"/>
  <c r="LQ82" i="1"/>
  <c r="LJ82" i="1"/>
  <c r="LH82" i="1"/>
  <c r="LA82" i="1"/>
  <c r="KY82" i="1"/>
  <c r="KR82" i="1"/>
  <c r="KP82" i="1"/>
  <c r="KI82" i="1"/>
  <c r="KG82" i="1"/>
  <c r="JZ82" i="1"/>
  <c r="JX82" i="1"/>
  <c r="JQ82" i="1"/>
  <c r="JO82" i="1"/>
  <c r="JH82" i="1"/>
  <c r="JF82" i="1"/>
  <c r="IY82" i="1"/>
  <c r="IW82" i="1"/>
  <c r="IP82" i="1"/>
  <c r="IN82" i="1"/>
  <c r="IG82" i="1"/>
  <c r="IE82" i="1"/>
  <c r="HX82" i="1"/>
  <c r="HV82" i="1"/>
  <c r="HO82" i="1"/>
  <c r="HM82" i="1"/>
  <c r="HF82" i="1"/>
  <c r="HD82" i="1"/>
  <c r="GW82" i="1"/>
  <c r="GU82" i="1"/>
  <c r="GN82" i="1"/>
  <c r="GL82" i="1"/>
  <c r="GE82" i="1"/>
  <c r="GC82" i="1"/>
  <c r="FV82" i="1"/>
  <c r="FT82" i="1"/>
  <c r="FM82" i="1"/>
  <c r="FK82" i="1"/>
  <c r="FD82" i="1"/>
  <c r="FB82" i="1"/>
  <c r="EU82" i="1"/>
  <c r="ES82" i="1"/>
  <c r="EL82" i="1"/>
  <c r="EJ82" i="1"/>
  <c r="EC82" i="1"/>
  <c r="EA82" i="1"/>
  <c r="DT82" i="1"/>
  <c r="DR82" i="1"/>
  <c r="DK82" i="1"/>
  <c r="DI82" i="1"/>
  <c r="DB82" i="1"/>
  <c r="CZ82" i="1"/>
  <c r="CS82" i="1"/>
  <c r="CQ82" i="1"/>
  <c r="CJ82" i="1"/>
  <c r="CH82" i="1"/>
  <c r="CA82" i="1"/>
  <c r="BY82" i="1"/>
  <c r="BR82" i="1"/>
  <c r="BP82" i="1"/>
  <c r="BI82" i="1"/>
  <c r="BG82" i="1"/>
  <c r="AZ82" i="1"/>
  <c r="AX82" i="1"/>
  <c r="AQ82" i="1"/>
  <c r="AO82" i="1"/>
  <c r="AH82" i="1"/>
  <c r="AF82" i="1"/>
  <c r="Y82" i="1"/>
  <c r="W82" i="1"/>
  <c r="P82" i="1"/>
  <c r="N82" i="1"/>
  <c r="MB81" i="1"/>
  <c r="LZ81" i="1"/>
  <c r="LS81" i="1"/>
  <c r="LQ81" i="1"/>
  <c r="LJ81" i="1"/>
  <c r="LH81" i="1"/>
  <c r="LA81" i="1"/>
  <c r="KY81" i="1"/>
  <c r="KR81" i="1"/>
  <c r="KP81" i="1"/>
  <c r="KI81" i="1"/>
  <c r="KG81" i="1"/>
  <c r="JZ81" i="1"/>
  <c r="JX81" i="1"/>
  <c r="JQ81" i="1"/>
  <c r="JO81" i="1"/>
  <c r="JH81" i="1"/>
  <c r="JF81" i="1"/>
  <c r="IY81" i="1"/>
  <c r="IW81" i="1"/>
  <c r="IP81" i="1"/>
  <c r="IN81" i="1"/>
  <c r="IG81" i="1"/>
  <c r="IE81" i="1"/>
  <c r="HX81" i="1"/>
  <c r="HV81" i="1"/>
  <c r="HO81" i="1"/>
  <c r="HM81" i="1"/>
  <c r="HF81" i="1"/>
  <c r="HD81" i="1"/>
  <c r="GW81" i="1"/>
  <c r="GU81" i="1"/>
  <c r="GN81" i="1"/>
  <c r="GL81" i="1"/>
  <c r="GE81" i="1"/>
  <c r="GC81" i="1"/>
  <c r="FV81" i="1"/>
  <c r="FT81" i="1"/>
  <c r="FM81" i="1"/>
  <c r="FK81" i="1"/>
  <c r="FD81" i="1"/>
  <c r="FB81" i="1"/>
  <c r="EU81" i="1"/>
  <c r="ES81" i="1"/>
  <c r="EL81" i="1"/>
  <c r="EJ81" i="1"/>
  <c r="EC81" i="1"/>
  <c r="EA81" i="1"/>
  <c r="DT81" i="1"/>
  <c r="DR81" i="1"/>
  <c r="DK81" i="1"/>
  <c r="DI81" i="1"/>
  <c r="DB81" i="1"/>
  <c r="CZ81" i="1"/>
  <c r="CS81" i="1"/>
  <c r="CQ81" i="1"/>
  <c r="CJ81" i="1"/>
  <c r="CH81" i="1"/>
  <c r="CA81" i="1"/>
  <c r="BY81" i="1"/>
  <c r="BR81" i="1"/>
  <c r="BP81" i="1"/>
  <c r="BI81" i="1"/>
  <c r="BG81" i="1"/>
  <c r="AZ81" i="1"/>
  <c r="AX81" i="1"/>
  <c r="AQ81" i="1"/>
  <c r="AO81" i="1"/>
  <c r="AH81" i="1"/>
  <c r="AF81" i="1"/>
  <c r="Y81" i="1"/>
  <c r="W81" i="1"/>
  <c r="P81" i="1"/>
  <c r="N81" i="1"/>
  <c r="MB80" i="1"/>
  <c r="LZ80" i="1"/>
  <c r="LS80" i="1"/>
  <c r="LQ80" i="1"/>
  <c r="LJ80" i="1"/>
  <c r="LH80" i="1"/>
  <c r="LA80" i="1"/>
  <c r="KY80" i="1"/>
  <c r="KR80" i="1"/>
  <c r="KP80" i="1"/>
  <c r="KI80" i="1"/>
  <c r="KG80" i="1"/>
  <c r="JZ80" i="1"/>
  <c r="JX80" i="1"/>
  <c r="JQ80" i="1"/>
  <c r="JO80" i="1"/>
  <c r="JH80" i="1"/>
  <c r="JF80" i="1"/>
  <c r="IY80" i="1"/>
  <c r="IW80" i="1"/>
  <c r="IP80" i="1"/>
  <c r="IN80" i="1"/>
  <c r="IG80" i="1"/>
  <c r="IE80" i="1"/>
  <c r="HX80" i="1"/>
  <c r="HV80" i="1"/>
  <c r="HO80" i="1"/>
  <c r="HM80" i="1"/>
  <c r="HF80" i="1"/>
  <c r="HD80" i="1"/>
  <c r="GW80" i="1"/>
  <c r="GU80" i="1"/>
  <c r="GN80" i="1"/>
  <c r="GL80" i="1"/>
  <c r="GE80" i="1"/>
  <c r="GC80" i="1"/>
  <c r="FV80" i="1"/>
  <c r="FT80" i="1"/>
  <c r="FM80" i="1"/>
  <c r="FK80" i="1"/>
  <c r="FD80" i="1"/>
  <c r="FB80" i="1"/>
  <c r="EU80" i="1"/>
  <c r="ES80" i="1"/>
  <c r="EL80" i="1"/>
  <c r="EJ80" i="1"/>
  <c r="EC80" i="1"/>
  <c r="EA80" i="1"/>
  <c r="DT80" i="1"/>
  <c r="DR80" i="1"/>
  <c r="DK80" i="1"/>
  <c r="DI80" i="1"/>
  <c r="DB80" i="1"/>
  <c r="CZ80" i="1"/>
  <c r="CS80" i="1"/>
  <c r="CQ80" i="1"/>
  <c r="CJ80" i="1"/>
  <c r="CH80" i="1"/>
  <c r="CA80" i="1"/>
  <c r="BY80" i="1"/>
  <c r="BR80" i="1"/>
  <c r="BP80" i="1"/>
  <c r="BI80" i="1"/>
  <c r="BG80" i="1"/>
  <c r="AZ80" i="1"/>
  <c r="AX80" i="1"/>
  <c r="AQ80" i="1"/>
  <c r="AO80" i="1"/>
  <c r="AH80" i="1"/>
  <c r="AF80" i="1"/>
  <c r="Y80" i="1"/>
  <c r="W80" i="1"/>
  <c r="P80" i="1"/>
  <c r="N80" i="1"/>
  <c r="MB79" i="1"/>
  <c r="LZ79" i="1"/>
  <c r="LS79" i="1"/>
  <c r="LQ79" i="1"/>
  <c r="LJ79" i="1"/>
  <c r="LH79" i="1"/>
  <c r="LA79" i="1"/>
  <c r="KY79" i="1"/>
  <c r="KR79" i="1"/>
  <c r="KP79" i="1"/>
  <c r="KI79" i="1"/>
  <c r="KG79" i="1"/>
  <c r="JZ79" i="1"/>
  <c r="JX79" i="1"/>
  <c r="JQ79" i="1"/>
  <c r="JO79" i="1"/>
  <c r="JH79" i="1"/>
  <c r="JF79" i="1"/>
  <c r="IY79" i="1"/>
  <c r="IW79" i="1"/>
  <c r="IP79" i="1"/>
  <c r="IN79" i="1"/>
  <c r="IG79" i="1"/>
  <c r="IE79" i="1"/>
  <c r="HX79" i="1"/>
  <c r="HV79" i="1"/>
  <c r="HO79" i="1"/>
  <c r="HM79" i="1"/>
  <c r="HF79" i="1"/>
  <c r="HD79" i="1"/>
  <c r="GW79" i="1"/>
  <c r="GU79" i="1"/>
  <c r="GN79" i="1"/>
  <c r="GL79" i="1"/>
  <c r="GE79" i="1"/>
  <c r="GC79" i="1"/>
  <c r="FV79" i="1"/>
  <c r="FT79" i="1"/>
  <c r="FM79" i="1"/>
  <c r="FK79" i="1"/>
  <c r="FD79" i="1"/>
  <c r="FB79" i="1"/>
  <c r="EU79" i="1"/>
  <c r="ES79" i="1"/>
  <c r="EL79" i="1"/>
  <c r="EJ79" i="1"/>
  <c r="EC79" i="1"/>
  <c r="EA79" i="1"/>
  <c r="DT79" i="1"/>
  <c r="DR79" i="1"/>
  <c r="DK79" i="1"/>
  <c r="DI79" i="1"/>
  <c r="DB79" i="1"/>
  <c r="CZ79" i="1"/>
  <c r="CS79" i="1"/>
  <c r="CQ79" i="1"/>
  <c r="CJ79" i="1"/>
  <c r="CH79" i="1"/>
  <c r="CA79" i="1"/>
  <c r="BY79" i="1"/>
  <c r="BR79" i="1"/>
  <c r="BP79" i="1"/>
  <c r="BI79" i="1"/>
  <c r="BG79" i="1"/>
  <c r="AZ79" i="1"/>
  <c r="AX79" i="1"/>
  <c r="AQ79" i="1"/>
  <c r="AO79" i="1"/>
  <c r="AH79" i="1"/>
  <c r="AF79" i="1"/>
  <c r="Y79" i="1"/>
  <c r="W79" i="1"/>
  <c r="P79" i="1"/>
  <c r="N79" i="1"/>
  <c r="MB78" i="1"/>
  <c r="LZ78" i="1"/>
  <c r="LS78" i="1"/>
  <c r="LQ78" i="1"/>
  <c r="LJ78" i="1"/>
  <c r="LH78" i="1"/>
  <c r="LA78" i="1"/>
  <c r="KY78" i="1"/>
  <c r="KR78" i="1"/>
  <c r="KP78" i="1"/>
  <c r="KI78" i="1"/>
  <c r="KG78" i="1"/>
  <c r="JZ78" i="1"/>
  <c r="JX78" i="1"/>
  <c r="JQ78" i="1"/>
  <c r="JO78" i="1"/>
  <c r="JH78" i="1"/>
  <c r="JF78" i="1"/>
  <c r="IY78" i="1"/>
  <c r="IW78" i="1"/>
  <c r="IP78" i="1"/>
  <c r="IN78" i="1"/>
  <c r="IG78" i="1"/>
  <c r="IE78" i="1"/>
  <c r="HX78" i="1"/>
  <c r="HV78" i="1"/>
  <c r="HO78" i="1"/>
  <c r="HM78" i="1"/>
  <c r="HF78" i="1"/>
  <c r="HD78" i="1"/>
  <c r="GW78" i="1"/>
  <c r="GU78" i="1"/>
  <c r="GN78" i="1"/>
  <c r="GL78" i="1"/>
  <c r="GE78" i="1"/>
  <c r="GC78" i="1"/>
  <c r="FV78" i="1"/>
  <c r="FT78" i="1"/>
  <c r="FM78" i="1"/>
  <c r="FK78" i="1"/>
  <c r="FD78" i="1"/>
  <c r="FB78" i="1"/>
  <c r="EU78" i="1"/>
  <c r="ES78" i="1"/>
  <c r="EL78" i="1"/>
  <c r="EJ78" i="1"/>
  <c r="EC78" i="1"/>
  <c r="EA78" i="1"/>
  <c r="DT78" i="1"/>
  <c r="DR78" i="1"/>
  <c r="DK78" i="1"/>
  <c r="DI78" i="1"/>
  <c r="DB78" i="1"/>
  <c r="CZ78" i="1"/>
  <c r="CS78" i="1"/>
  <c r="CQ78" i="1"/>
  <c r="CJ78" i="1"/>
  <c r="CH78" i="1"/>
  <c r="CA78" i="1"/>
  <c r="BY78" i="1"/>
  <c r="BR78" i="1"/>
  <c r="BP78" i="1"/>
  <c r="BI78" i="1"/>
  <c r="BG78" i="1"/>
  <c r="AZ78" i="1"/>
  <c r="AX78" i="1"/>
  <c r="AQ78" i="1"/>
  <c r="AO78" i="1"/>
  <c r="AH78" i="1"/>
  <c r="AF78" i="1"/>
  <c r="Y78" i="1"/>
  <c r="W78" i="1"/>
  <c r="P78" i="1"/>
  <c r="N78" i="1"/>
  <c r="MB77" i="1"/>
  <c r="LZ77" i="1"/>
  <c r="LS77" i="1"/>
  <c r="LQ77" i="1"/>
  <c r="LJ77" i="1"/>
  <c r="LH77" i="1"/>
  <c r="LA77" i="1"/>
  <c r="KY77" i="1"/>
  <c r="KR77" i="1"/>
  <c r="KP77" i="1"/>
  <c r="KI77" i="1"/>
  <c r="KG77" i="1"/>
  <c r="JZ77" i="1"/>
  <c r="JX77" i="1"/>
  <c r="JQ77" i="1"/>
  <c r="JO77" i="1"/>
  <c r="JH77" i="1"/>
  <c r="JF77" i="1"/>
  <c r="IY77" i="1"/>
  <c r="IW77" i="1"/>
  <c r="IP77" i="1"/>
  <c r="IN77" i="1"/>
  <c r="IG77" i="1"/>
  <c r="IE77" i="1"/>
  <c r="HX77" i="1"/>
  <c r="HV77" i="1"/>
  <c r="HO77" i="1"/>
  <c r="HM77" i="1"/>
  <c r="HF77" i="1"/>
  <c r="HD77" i="1"/>
  <c r="GW77" i="1"/>
  <c r="GU77" i="1"/>
  <c r="GN77" i="1"/>
  <c r="GL77" i="1"/>
  <c r="GE77" i="1"/>
  <c r="GC77" i="1"/>
  <c r="FV77" i="1"/>
  <c r="FT77" i="1"/>
  <c r="FM77" i="1"/>
  <c r="FK77" i="1"/>
  <c r="FD77" i="1"/>
  <c r="FB77" i="1"/>
  <c r="EU77" i="1"/>
  <c r="ES77" i="1"/>
  <c r="EL77" i="1"/>
  <c r="EJ77" i="1"/>
  <c r="EC77" i="1"/>
  <c r="EA77" i="1"/>
  <c r="DT77" i="1"/>
  <c r="DR77" i="1"/>
  <c r="DK77" i="1"/>
  <c r="DI77" i="1"/>
  <c r="DB77" i="1"/>
  <c r="CZ77" i="1"/>
  <c r="CS77" i="1"/>
  <c r="CQ77" i="1"/>
  <c r="CJ77" i="1"/>
  <c r="CH77" i="1"/>
  <c r="CA77" i="1"/>
  <c r="BY77" i="1"/>
  <c r="BR77" i="1"/>
  <c r="BP77" i="1"/>
  <c r="BI77" i="1"/>
  <c r="BG77" i="1"/>
  <c r="AZ77" i="1"/>
  <c r="AX77" i="1"/>
  <c r="AQ77" i="1"/>
  <c r="AO77" i="1"/>
  <c r="AH77" i="1"/>
  <c r="AF77" i="1"/>
  <c r="Y77" i="1"/>
  <c r="W77" i="1"/>
  <c r="P77" i="1"/>
  <c r="N77" i="1"/>
  <c r="MB76" i="1"/>
  <c r="LZ76" i="1"/>
  <c r="LS76" i="1"/>
  <c r="LQ76" i="1"/>
  <c r="LJ76" i="1"/>
  <c r="LH76" i="1"/>
  <c r="LA76" i="1"/>
  <c r="KY76" i="1"/>
  <c r="KR76" i="1"/>
  <c r="KP76" i="1"/>
  <c r="KI76" i="1"/>
  <c r="KG76" i="1"/>
  <c r="JZ76" i="1"/>
  <c r="JX76" i="1"/>
  <c r="JQ76" i="1"/>
  <c r="JO76" i="1"/>
  <c r="JH76" i="1"/>
  <c r="JF76" i="1"/>
  <c r="IY76" i="1"/>
  <c r="IW76" i="1"/>
  <c r="IP76" i="1"/>
  <c r="IN76" i="1"/>
  <c r="IG76" i="1"/>
  <c r="IE76" i="1"/>
  <c r="HX76" i="1"/>
  <c r="HV76" i="1"/>
  <c r="HO76" i="1"/>
  <c r="HM76" i="1"/>
  <c r="HF76" i="1"/>
  <c r="HD76" i="1"/>
  <c r="GW76" i="1"/>
  <c r="GU76" i="1"/>
  <c r="GN76" i="1"/>
  <c r="GL76" i="1"/>
  <c r="GE76" i="1"/>
  <c r="GC76" i="1"/>
  <c r="FV76" i="1"/>
  <c r="FT76" i="1"/>
  <c r="FM76" i="1"/>
  <c r="FK76" i="1"/>
  <c r="FD76" i="1"/>
  <c r="FB76" i="1"/>
  <c r="EU76" i="1"/>
  <c r="ES76" i="1"/>
  <c r="EL76" i="1"/>
  <c r="EJ76" i="1"/>
  <c r="EC76" i="1"/>
  <c r="EA76" i="1"/>
  <c r="DT76" i="1"/>
  <c r="DR76" i="1"/>
  <c r="DK76" i="1"/>
  <c r="DI76" i="1"/>
  <c r="DB76" i="1"/>
  <c r="CZ76" i="1"/>
  <c r="CS76" i="1"/>
  <c r="CQ76" i="1"/>
  <c r="CJ76" i="1"/>
  <c r="CH76" i="1"/>
  <c r="CA76" i="1"/>
  <c r="BY76" i="1"/>
  <c r="BR76" i="1"/>
  <c r="BP76" i="1"/>
  <c r="BI76" i="1"/>
  <c r="BG76" i="1"/>
  <c r="AZ76" i="1"/>
  <c r="AX76" i="1"/>
  <c r="AQ76" i="1"/>
  <c r="AO76" i="1"/>
  <c r="AH76" i="1"/>
  <c r="AF76" i="1"/>
  <c r="Y76" i="1"/>
  <c r="W76" i="1"/>
  <c r="P76" i="1"/>
  <c r="N76" i="1"/>
  <c r="MB75" i="1"/>
  <c r="LZ75" i="1"/>
  <c r="LS75" i="1"/>
  <c r="LQ75" i="1"/>
  <c r="LJ75" i="1"/>
  <c r="LH75" i="1"/>
  <c r="LA75" i="1"/>
  <c r="KY75" i="1"/>
  <c r="KR75" i="1"/>
  <c r="KP75" i="1"/>
  <c r="KI75" i="1"/>
  <c r="KG75" i="1"/>
  <c r="JZ75" i="1"/>
  <c r="JX75" i="1"/>
  <c r="JQ75" i="1"/>
  <c r="JO75" i="1"/>
  <c r="JH75" i="1"/>
  <c r="JF75" i="1"/>
  <c r="IY75" i="1"/>
  <c r="IW75" i="1"/>
  <c r="IP75" i="1"/>
  <c r="IN75" i="1"/>
  <c r="IG75" i="1"/>
  <c r="IE75" i="1"/>
  <c r="HX75" i="1"/>
  <c r="HV75" i="1"/>
  <c r="HO75" i="1"/>
  <c r="HM75" i="1"/>
  <c r="HF75" i="1"/>
  <c r="HD75" i="1"/>
  <c r="GW75" i="1"/>
  <c r="GU75" i="1"/>
  <c r="GN75" i="1"/>
  <c r="GL75" i="1"/>
  <c r="GE75" i="1"/>
  <c r="GC75" i="1"/>
  <c r="FV75" i="1"/>
  <c r="FT75" i="1"/>
  <c r="FM75" i="1"/>
  <c r="FK75" i="1"/>
  <c r="FD75" i="1"/>
  <c r="FB75" i="1"/>
  <c r="EU75" i="1"/>
  <c r="ES75" i="1"/>
  <c r="EL75" i="1"/>
  <c r="EJ75" i="1"/>
  <c r="EC75" i="1"/>
  <c r="EA75" i="1"/>
  <c r="DT75" i="1"/>
  <c r="DR75" i="1"/>
  <c r="DK75" i="1"/>
  <c r="DI75" i="1"/>
  <c r="DB75" i="1"/>
  <c r="CZ75" i="1"/>
  <c r="CS75" i="1"/>
  <c r="CQ75" i="1"/>
  <c r="CJ75" i="1"/>
  <c r="CH75" i="1"/>
  <c r="CA75" i="1"/>
  <c r="BY75" i="1"/>
  <c r="BR75" i="1"/>
  <c r="BP75" i="1"/>
  <c r="BI75" i="1"/>
  <c r="BG75" i="1"/>
  <c r="AZ75" i="1"/>
  <c r="AX75" i="1"/>
  <c r="AQ75" i="1"/>
  <c r="AO75" i="1"/>
  <c r="AH75" i="1"/>
  <c r="AF75" i="1"/>
  <c r="Y75" i="1"/>
  <c r="W75" i="1"/>
  <c r="P75" i="1"/>
  <c r="N75" i="1"/>
  <c r="MB74" i="1"/>
  <c r="LZ74" i="1"/>
  <c r="LS74" i="1"/>
  <c r="LQ74" i="1"/>
  <c r="LJ74" i="1"/>
  <c r="LH74" i="1"/>
  <c r="LA74" i="1"/>
  <c r="KY74" i="1"/>
  <c r="KR74" i="1"/>
  <c r="KP74" i="1"/>
  <c r="KI74" i="1"/>
  <c r="KG74" i="1"/>
  <c r="JZ74" i="1"/>
  <c r="JX74" i="1"/>
  <c r="JQ74" i="1"/>
  <c r="JO74" i="1"/>
  <c r="JH74" i="1"/>
  <c r="JF74" i="1"/>
  <c r="IY74" i="1"/>
  <c r="IW74" i="1"/>
  <c r="IP74" i="1"/>
  <c r="IN74" i="1"/>
  <c r="IG74" i="1"/>
  <c r="IE74" i="1"/>
  <c r="HX74" i="1"/>
  <c r="HV74" i="1"/>
  <c r="HO74" i="1"/>
  <c r="HM74" i="1"/>
  <c r="HF74" i="1"/>
  <c r="HD74" i="1"/>
  <c r="GW74" i="1"/>
  <c r="GU74" i="1"/>
  <c r="GN74" i="1"/>
  <c r="GL74" i="1"/>
  <c r="GE74" i="1"/>
  <c r="GC74" i="1"/>
  <c r="FV74" i="1"/>
  <c r="FT74" i="1"/>
  <c r="FM74" i="1"/>
  <c r="FK74" i="1"/>
  <c r="FD74" i="1"/>
  <c r="FB74" i="1"/>
  <c r="EU74" i="1"/>
  <c r="ES74" i="1"/>
  <c r="EL74" i="1"/>
  <c r="EJ74" i="1"/>
  <c r="EC74" i="1"/>
  <c r="EA74" i="1"/>
  <c r="DT74" i="1"/>
  <c r="DR74" i="1"/>
  <c r="DK74" i="1"/>
  <c r="DI74" i="1"/>
  <c r="DB74" i="1"/>
  <c r="CZ74" i="1"/>
  <c r="CS74" i="1"/>
  <c r="CQ74" i="1"/>
  <c r="CJ74" i="1"/>
  <c r="CH74" i="1"/>
  <c r="CA74" i="1"/>
  <c r="BY74" i="1"/>
  <c r="BR74" i="1"/>
  <c r="BP74" i="1"/>
  <c r="BI74" i="1"/>
  <c r="BG74" i="1"/>
  <c r="AZ74" i="1"/>
  <c r="AX74" i="1"/>
  <c r="AQ74" i="1"/>
  <c r="AO74" i="1"/>
  <c r="AH74" i="1"/>
  <c r="AF74" i="1"/>
  <c r="Y74" i="1"/>
  <c r="W74" i="1"/>
  <c r="P74" i="1"/>
  <c r="N74" i="1"/>
  <c r="MB73" i="1"/>
  <c r="LZ73" i="1"/>
  <c r="LS73" i="1"/>
  <c r="LQ73" i="1"/>
  <c r="LJ73" i="1"/>
  <c r="LH73" i="1"/>
  <c r="LA73" i="1"/>
  <c r="KY73" i="1"/>
  <c r="KR73" i="1"/>
  <c r="KP73" i="1"/>
  <c r="KI73" i="1"/>
  <c r="KG73" i="1"/>
  <c r="JZ73" i="1"/>
  <c r="JX73" i="1"/>
  <c r="JQ73" i="1"/>
  <c r="JO73" i="1"/>
  <c r="JH73" i="1"/>
  <c r="JF73" i="1"/>
  <c r="IY73" i="1"/>
  <c r="IW73" i="1"/>
  <c r="IP73" i="1"/>
  <c r="IN73" i="1"/>
  <c r="IG73" i="1"/>
  <c r="IE73" i="1"/>
  <c r="HX73" i="1"/>
  <c r="HV73" i="1"/>
  <c r="HO73" i="1"/>
  <c r="HM73" i="1"/>
  <c r="HF73" i="1"/>
  <c r="HD73" i="1"/>
  <c r="GW73" i="1"/>
  <c r="GU73" i="1"/>
  <c r="GN73" i="1"/>
  <c r="GL73" i="1"/>
  <c r="GE73" i="1"/>
  <c r="GC73" i="1"/>
  <c r="FV73" i="1"/>
  <c r="FT73" i="1"/>
  <c r="FM73" i="1"/>
  <c r="FK73" i="1"/>
  <c r="FD73" i="1"/>
  <c r="FB73" i="1"/>
  <c r="EU73" i="1"/>
  <c r="ES73" i="1"/>
  <c r="EL73" i="1"/>
  <c r="EJ73" i="1"/>
  <c r="EC73" i="1"/>
  <c r="EA73" i="1"/>
  <c r="DT73" i="1"/>
  <c r="DR73" i="1"/>
  <c r="DK73" i="1"/>
  <c r="DI73" i="1"/>
  <c r="DB73" i="1"/>
  <c r="CZ73" i="1"/>
  <c r="CS73" i="1"/>
  <c r="CQ73" i="1"/>
  <c r="CJ73" i="1"/>
  <c r="CH73" i="1"/>
  <c r="CA73" i="1"/>
  <c r="BY73" i="1"/>
  <c r="BR73" i="1"/>
  <c r="BP73" i="1"/>
  <c r="BI73" i="1"/>
  <c r="BG73" i="1"/>
  <c r="AZ73" i="1"/>
  <c r="AX73" i="1"/>
  <c r="AQ73" i="1"/>
  <c r="AO73" i="1"/>
  <c r="AH73" i="1"/>
  <c r="AF73" i="1"/>
  <c r="Y73" i="1"/>
  <c r="W73" i="1"/>
  <c r="P73" i="1"/>
  <c r="N73" i="1"/>
  <c r="MB72" i="1"/>
  <c r="LZ72" i="1"/>
  <c r="LS72" i="1"/>
  <c r="LQ72" i="1"/>
  <c r="LJ72" i="1"/>
  <c r="LH72" i="1"/>
  <c r="LA72" i="1"/>
  <c r="KY72" i="1"/>
  <c r="KR72" i="1"/>
  <c r="KP72" i="1"/>
  <c r="KI72" i="1"/>
  <c r="KG72" i="1"/>
  <c r="JZ72" i="1"/>
  <c r="JX72" i="1"/>
  <c r="JQ72" i="1"/>
  <c r="JO72" i="1"/>
  <c r="JH72" i="1"/>
  <c r="JF72" i="1"/>
  <c r="IY72" i="1"/>
  <c r="IW72" i="1"/>
  <c r="IP72" i="1"/>
  <c r="IN72" i="1"/>
  <c r="IG72" i="1"/>
  <c r="IE72" i="1"/>
  <c r="HX72" i="1"/>
  <c r="HV72" i="1"/>
  <c r="HO72" i="1"/>
  <c r="HM72" i="1"/>
  <c r="HF72" i="1"/>
  <c r="HD72" i="1"/>
  <c r="GW72" i="1"/>
  <c r="GU72" i="1"/>
  <c r="GN72" i="1"/>
  <c r="GL72" i="1"/>
  <c r="GE72" i="1"/>
  <c r="GC72" i="1"/>
  <c r="FV72" i="1"/>
  <c r="FT72" i="1"/>
  <c r="FM72" i="1"/>
  <c r="FK72" i="1"/>
  <c r="FD72" i="1"/>
  <c r="FB72" i="1"/>
  <c r="EU72" i="1"/>
  <c r="ES72" i="1"/>
  <c r="EL72" i="1"/>
  <c r="EJ72" i="1"/>
  <c r="EC72" i="1"/>
  <c r="EA72" i="1"/>
  <c r="DT72" i="1"/>
  <c r="DR72" i="1"/>
  <c r="DK72" i="1"/>
  <c r="DI72" i="1"/>
  <c r="DB72" i="1"/>
  <c r="CZ72" i="1"/>
  <c r="CS72" i="1"/>
  <c r="CQ72" i="1"/>
  <c r="CJ72" i="1"/>
  <c r="CH72" i="1"/>
  <c r="CA72" i="1"/>
  <c r="BY72" i="1"/>
  <c r="BR72" i="1"/>
  <c r="BP72" i="1"/>
  <c r="BI72" i="1"/>
  <c r="BG72" i="1"/>
  <c r="AZ72" i="1"/>
  <c r="AX72" i="1"/>
  <c r="AQ72" i="1"/>
  <c r="AO72" i="1"/>
  <c r="AH72" i="1"/>
  <c r="AF72" i="1"/>
  <c r="Y72" i="1"/>
  <c r="W72" i="1"/>
  <c r="P72" i="1"/>
  <c r="N72" i="1"/>
  <c r="MB71" i="1"/>
  <c r="LZ71" i="1"/>
  <c r="LS71" i="1"/>
  <c r="LQ71" i="1"/>
  <c r="LJ71" i="1"/>
  <c r="LH71" i="1"/>
  <c r="LA71" i="1"/>
  <c r="KY71" i="1"/>
  <c r="KR71" i="1"/>
  <c r="KP71" i="1"/>
  <c r="KI71" i="1"/>
  <c r="KG71" i="1"/>
  <c r="JZ71" i="1"/>
  <c r="JX71" i="1"/>
  <c r="JQ71" i="1"/>
  <c r="JO71" i="1"/>
  <c r="JH71" i="1"/>
  <c r="JF71" i="1"/>
  <c r="IY71" i="1"/>
  <c r="IW71" i="1"/>
  <c r="IP71" i="1"/>
  <c r="IN71" i="1"/>
  <c r="IG71" i="1"/>
  <c r="IE71" i="1"/>
  <c r="HX71" i="1"/>
  <c r="HV71" i="1"/>
  <c r="HO71" i="1"/>
  <c r="HM71" i="1"/>
  <c r="HF71" i="1"/>
  <c r="HD71" i="1"/>
  <c r="GW71" i="1"/>
  <c r="GU71" i="1"/>
  <c r="GN71" i="1"/>
  <c r="GL71" i="1"/>
  <c r="GE71" i="1"/>
  <c r="GC71" i="1"/>
  <c r="FV71" i="1"/>
  <c r="FT71" i="1"/>
  <c r="FM71" i="1"/>
  <c r="FK71" i="1"/>
  <c r="FD71" i="1"/>
  <c r="FB71" i="1"/>
  <c r="EU71" i="1"/>
  <c r="ES71" i="1"/>
  <c r="EL71" i="1"/>
  <c r="EJ71" i="1"/>
  <c r="EC71" i="1"/>
  <c r="EA71" i="1"/>
  <c r="DT71" i="1"/>
  <c r="DR71" i="1"/>
  <c r="DK71" i="1"/>
  <c r="DI71" i="1"/>
  <c r="DB71" i="1"/>
  <c r="CZ71" i="1"/>
  <c r="CS71" i="1"/>
  <c r="CQ71" i="1"/>
  <c r="CJ71" i="1"/>
  <c r="CH71" i="1"/>
  <c r="CA71" i="1"/>
  <c r="BY71" i="1"/>
  <c r="BR71" i="1"/>
  <c r="BP71" i="1"/>
  <c r="BI71" i="1"/>
  <c r="BG71" i="1"/>
  <c r="AZ71" i="1"/>
  <c r="AX71" i="1"/>
  <c r="AQ71" i="1"/>
  <c r="AO71" i="1"/>
  <c r="AH71" i="1"/>
  <c r="AF71" i="1"/>
  <c r="Y71" i="1"/>
  <c r="W71" i="1"/>
  <c r="P71" i="1"/>
  <c r="N71" i="1"/>
  <c r="MB70" i="1"/>
  <c r="LZ70" i="1"/>
  <c r="LS70" i="1"/>
  <c r="LQ70" i="1"/>
  <c r="LJ70" i="1"/>
  <c r="LH70" i="1"/>
  <c r="LA70" i="1"/>
  <c r="KY70" i="1"/>
  <c r="KR70" i="1"/>
  <c r="KP70" i="1"/>
  <c r="KI70" i="1"/>
  <c r="KG70" i="1"/>
  <c r="JZ70" i="1"/>
  <c r="JX70" i="1"/>
  <c r="JQ70" i="1"/>
  <c r="JO70" i="1"/>
  <c r="JH70" i="1"/>
  <c r="JF70" i="1"/>
  <c r="IY70" i="1"/>
  <c r="IW70" i="1"/>
  <c r="IP70" i="1"/>
  <c r="IN70" i="1"/>
  <c r="IG70" i="1"/>
  <c r="IE70" i="1"/>
  <c r="HX70" i="1"/>
  <c r="HV70" i="1"/>
  <c r="HO70" i="1"/>
  <c r="HM70" i="1"/>
  <c r="HF70" i="1"/>
  <c r="HD70" i="1"/>
  <c r="GW70" i="1"/>
  <c r="GU70" i="1"/>
  <c r="GN70" i="1"/>
  <c r="GL70" i="1"/>
  <c r="GE70" i="1"/>
  <c r="GC70" i="1"/>
  <c r="FV70" i="1"/>
  <c r="FT70" i="1"/>
  <c r="FM70" i="1"/>
  <c r="FK70" i="1"/>
  <c r="FD70" i="1"/>
  <c r="FB70" i="1"/>
  <c r="EU70" i="1"/>
  <c r="ES70" i="1"/>
  <c r="EL70" i="1"/>
  <c r="EJ70" i="1"/>
  <c r="EC70" i="1"/>
  <c r="EA70" i="1"/>
  <c r="DT70" i="1"/>
  <c r="DR70" i="1"/>
  <c r="DK70" i="1"/>
  <c r="DI70" i="1"/>
  <c r="DB70" i="1"/>
  <c r="CZ70" i="1"/>
  <c r="CS70" i="1"/>
  <c r="CQ70" i="1"/>
  <c r="CJ70" i="1"/>
  <c r="CH70" i="1"/>
  <c r="CA70" i="1"/>
  <c r="BY70" i="1"/>
  <c r="BR70" i="1"/>
  <c r="BP70" i="1"/>
  <c r="BI70" i="1"/>
  <c r="BG70" i="1"/>
  <c r="AZ70" i="1"/>
  <c r="AX70" i="1"/>
  <c r="AQ70" i="1"/>
  <c r="AO70" i="1"/>
  <c r="AH70" i="1"/>
  <c r="AF70" i="1"/>
  <c r="Y70" i="1"/>
  <c r="W70" i="1"/>
  <c r="P70" i="1"/>
  <c r="N70" i="1"/>
  <c r="MB69" i="1"/>
  <c r="LZ69" i="1"/>
  <c r="LS69" i="1"/>
  <c r="LQ69" i="1"/>
  <c r="LJ69" i="1"/>
  <c r="LH69" i="1"/>
  <c r="LA69" i="1"/>
  <c r="KY69" i="1"/>
  <c r="KR69" i="1"/>
  <c r="KP69" i="1"/>
  <c r="KI69" i="1"/>
  <c r="KG69" i="1"/>
  <c r="JZ69" i="1"/>
  <c r="JX69" i="1"/>
  <c r="JQ69" i="1"/>
  <c r="JO69" i="1"/>
  <c r="JH69" i="1"/>
  <c r="JF69" i="1"/>
  <c r="IY69" i="1"/>
  <c r="IW69" i="1"/>
  <c r="IP69" i="1"/>
  <c r="IN69" i="1"/>
  <c r="IG69" i="1"/>
  <c r="IE69" i="1"/>
  <c r="HX69" i="1"/>
  <c r="HV69" i="1"/>
  <c r="HO69" i="1"/>
  <c r="HM69" i="1"/>
  <c r="HF69" i="1"/>
  <c r="HD69" i="1"/>
  <c r="GW69" i="1"/>
  <c r="GU69" i="1"/>
  <c r="GN69" i="1"/>
  <c r="GL69" i="1"/>
  <c r="GE69" i="1"/>
  <c r="GC69" i="1"/>
  <c r="FV69" i="1"/>
  <c r="FT69" i="1"/>
  <c r="FM69" i="1"/>
  <c r="FK69" i="1"/>
  <c r="FD69" i="1"/>
  <c r="FB69" i="1"/>
  <c r="EU69" i="1"/>
  <c r="ES69" i="1"/>
  <c r="EL69" i="1"/>
  <c r="EJ69" i="1"/>
  <c r="EC69" i="1"/>
  <c r="EA69" i="1"/>
  <c r="DT69" i="1"/>
  <c r="DR69" i="1"/>
  <c r="DK69" i="1"/>
  <c r="DI69" i="1"/>
  <c r="DB69" i="1"/>
  <c r="CZ69" i="1"/>
  <c r="CS69" i="1"/>
  <c r="CQ69" i="1"/>
  <c r="CJ69" i="1"/>
  <c r="CH69" i="1"/>
  <c r="CA69" i="1"/>
  <c r="BY69" i="1"/>
  <c r="BR69" i="1"/>
  <c r="BP69" i="1"/>
  <c r="BI69" i="1"/>
  <c r="BG69" i="1"/>
  <c r="AZ69" i="1"/>
  <c r="AX69" i="1"/>
  <c r="AQ69" i="1"/>
  <c r="AO69" i="1"/>
  <c r="AH69" i="1"/>
  <c r="AF69" i="1"/>
  <c r="Y69" i="1"/>
  <c r="W69" i="1"/>
  <c r="P69" i="1"/>
  <c r="N69" i="1"/>
  <c r="MB68" i="1"/>
  <c r="LZ68" i="1"/>
  <c r="LS68" i="1"/>
  <c r="LQ68" i="1"/>
  <c r="LJ68" i="1"/>
  <c r="LH68" i="1"/>
  <c r="LA68" i="1"/>
  <c r="KY68" i="1"/>
  <c r="KR68" i="1"/>
  <c r="KP68" i="1"/>
  <c r="KI68" i="1"/>
  <c r="KG68" i="1"/>
  <c r="JZ68" i="1"/>
  <c r="JX68" i="1"/>
  <c r="JQ68" i="1"/>
  <c r="JO68" i="1"/>
  <c r="JH68" i="1"/>
  <c r="JF68" i="1"/>
  <c r="IY68" i="1"/>
  <c r="IW68" i="1"/>
  <c r="IP68" i="1"/>
  <c r="IN68" i="1"/>
  <c r="IG68" i="1"/>
  <c r="IE68" i="1"/>
  <c r="HX68" i="1"/>
  <c r="HV68" i="1"/>
  <c r="HO68" i="1"/>
  <c r="HM68" i="1"/>
  <c r="HF68" i="1"/>
  <c r="HD68" i="1"/>
  <c r="GW68" i="1"/>
  <c r="GU68" i="1"/>
  <c r="GN68" i="1"/>
  <c r="GL68" i="1"/>
  <c r="GE68" i="1"/>
  <c r="GC68" i="1"/>
  <c r="FV68" i="1"/>
  <c r="FT68" i="1"/>
  <c r="FM68" i="1"/>
  <c r="FK68" i="1"/>
  <c r="FD68" i="1"/>
  <c r="FB68" i="1"/>
  <c r="EU68" i="1"/>
  <c r="ES68" i="1"/>
  <c r="EL68" i="1"/>
  <c r="EJ68" i="1"/>
  <c r="EC68" i="1"/>
  <c r="EA68" i="1"/>
  <c r="DT68" i="1"/>
  <c r="DR68" i="1"/>
  <c r="DK68" i="1"/>
  <c r="DI68" i="1"/>
  <c r="DB68" i="1"/>
  <c r="CZ68" i="1"/>
  <c r="CS68" i="1"/>
  <c r="CQ68" i="1"/>
  <c r="CJ68" i="1"/>
  <c r="CH68" i="1"/>
  <c r="CA68" i="1"/>
  <c r="BY68" i="1"/>
  <c r="BR68" i="1"/>
  <c r="BP68" i="1"/>
  <c r="BI68" i="1"/>
  <c r="BG68" i="1"/>
  <c r="AZ68" i="1"/>
  <c r="AX68" i="1"/>
  <c r="AQ68" i="1"/>
  <c r="AO68" i="1"/>
  <c r="AH68" i="1"/>
  <c r="AF68" i="1"/>
  <c r="Y68" i="1"/>
  <c r="W68" i="1"/>
  <c r="P68" i="1"/>
  <c r="N68" i="1"/>
  <c r="MB67" i="1"/>
  <c r="LZ67" i="1"/>
  <c r="LS67" i="1"/>
  <c r="LQ67" i="1"/>
  <c r="LJ67" i="1"/>
  <c r="LH67" i="1"/>
  <c r="LA67" i="1"/>
  <c r="KY67" i="1"/>
  <c r="KR67" i="1"/>
  <c r="KP67" i="1"/>
  <c r="KI67" i="1"/>
  <c r="KG67" i="1"/>
  <c r="JZ67" i="1"/>
  <c r="JX67" i="1"/>
  <c r="JQ67" i="1"/>
  <c r="JO67" i="1"/>
  <c r="JH67" i="1"/>
  <c r="JF67" i="1"/>
  <c r="IY67" i="1"/>
  <c r="IW67" i="1"/>
  <c r="IP67" i="1"/>
  <c r="IN67" i="1"/>
  <c r="IG67" i="1"/>
  <c r="IE67" i="1"/>
  <c r="HX67" i="1"/>
  <c r="HV67" i="1"/>
  <c r="HO67" i="1"/>
  <c r="HM67" i="1"/>
  <c r="HF67" i="1"/>
  <c r="HD67" i="1"/>
  <c r="GW67" i="1"/>
  <c r="GU67" i="1"/>
  <c r="GN67" i="1"/>
  <c r="GL67" i="1"/>
  <c r="GE67" i="1"/>
  <c r="GC67" i="1"/>
  <c r="FV67" i="1"/>
  <c r="FT67" i="1"/>
  <c r="FM67" i="1"/>
  <c r="FK67" i="1"/>
  <c r="FD67" i="1"/>
  <c r="FB67" i="1"/>
  <c r="EU67" i="1"/>
  <c r="ES67" i="1"/>
  <c r="EL67" i="1"/>
  <c r="EJ67" i="1"/>
  <c r="EC67" i="1"/>
  <c r="EA67" i="1"/>
  <c r="DT67" i="1"/>
  <c r="DR67" i="1"/>
  <c r="DK67" i="1"/>
  <c r="DI67" i="1"/>
  <c r="DB67" i="1"/>
  <c r="CZ67" i="1"/>
  <c r="CS67" i="1"/>
  <c r="CQ67" i="1"/>
  <c r="CJ67" i="1"/>
  <c r="CH67" i="1"/>
  <c r="CA67" i="1"/>
  <c r="BY67" i="1"/>
  <c r="BR67" i="1"/>
  <c r="BP67" i="1"/>
  <c r="BI67" i="1"/>
  <c r="BG67" i="1"/>
  <c r="AZ67" i="1"/>
  <c r="AX67" i="1"/>
  <c r="AQ67" i="1"/>
  <c r="AO67" i="1"/>
  <c r="AH67" i="1"/>
  <c r="AF67" i="1"/>
  <c r="Y67" i="1"/>
  <c r="W67" i="1"/>
  <c r="P67" i="1"/>
  <c r="N67" i="1"/>
  <c r="MB66" i="1"/>
  <c r="LZ66" i="1"/>
  <c r="LS66" i="1"/>
  <c r="LQ66" i="1"/>
  <c r="LJ66" i="1"/>
  <c r="LH66" i="1"/>
  <c r="LA66" i="1"/>
  <c r="KY66" i="1"/>
  <c r="KR66" i="1"/>
  <c r="KP66" i="1"/>
  <c r="KI66" i="1"/>
  <c r="KG66" i="1"/>
  <c r="JZ66" i="1"/>
  <c r="JX66" i="1"/>
  <c r="JQ66" i="1"/>
  <c r="JO66" i="1"/>
  <c r="JH66" i="1"/>
  <c r="JF66" i="1"/>
  <c r="IY66" i="1"/>
  <c r="IW66" i="1"/>
  <c r="IP66" i="1"/>
  <c r="IN66" i="1"/>
  <c r="IG66" i="1"/>
  <c r="IE66" i="1"/>
  <c r="HX66" i="1"/>
  <c r="HV66" i="1"/>
  <c r="HO66" i="1"/>
  <c r="HM66" i="1"/>
  <c r="HF66" i="1"/>
  <c r="HD66" i="1"/>
  <c r="GW66" i="1"/>
  <c r="GU66" i="1"/>
  <c r="GN66" i="1"/>
  <c r="GL66" i="1"/>
  <c r="GE66" i="1"/>
  <c r="GC66" i="1"/>
  <c r="FV66" i="1"/>
  <c r="FT66" i="1"/>
  <c r="FM66" i="1"/>
  <c r="FK66" i="1"/>
  <c r="FD66" i="1"/>
  <c r="FB66" i="1"/>
  <c r="EU66" i="1"/>
  <c r="ES66" i="1"/>
  <c r="EL66" i="1"/>
  <c r="EJ66" i="1"/>
  <c r="EC66" i="1"/>
  <c r="EA66" i="1"/>
  <c r="DT66" i="1"/>
  <c r="DR66" i="1"/>
  <c r="DK66" i="1"/>
  <c r="DI66" i="1"/>
  <c r="DB66" i="1"/>
  <c r="CZ66" i="1"/>
  <c r="CS66" i="1"/>
  <c r="CQ66" i="1"/>
  <c r="CJ66" i="1"/>
  <c r="CH66" i="1"/>
  <c r="CA66" i="1"/>
  <c r="BY66" i="1"/>
  <c r="BR66" i="1"/>
  <c r="BP66" i="1"/>
  <c r="BI66" i="1"/>
  <c r="BG66" i="1"/>
  <c r="AZ66" i="1"/>
  <c r="AX66" i="1"/>
  <c r="AQ66" i="1"/>
  <c r="AO66" i="1"/>
  <c r="AH66" i="1"/>
  <c r="AF66" i="1"/>
  <c r="Y66" i="1"/>
  <c r="W66" i="1"/>
  <c r="P66" i="1"/>
  <c r="N66" i="1"/>
  <c r="MB65" i="1"/>
  <c r="LZ65" i="1"/>
  <c r="LS65" i="1"/>
  <c r="LQ65" i="1"/>
  <c r="LJ65" i="1"/>
  <c r="LH65" i="1"/>
  <c r="LA65" i="1"/>
  <c r="KY65" i="1"/>
  <c r="KR65" i="1"/>
  <c r="KP65" i="1"/>
  <c r="KI65" i="1"/>
  <c r="KG65" i="1"/>
  <c r="JZ65" i="1"/>
  <c r="JX65" i="1"/>
  <c r="JQ65" i="1"/>
  <c r="JO65" i="1"/>
  <c r="JH65" i="1"/>
  <c r="JF65" i="1"/>
  <c r="IY65" i="1"/>
  <c r="IW65" i="1"/>
  <c r="IP65" i="1"/>
  <c r="IN65" i="1"/>
  <c r="IG65" i="1"/>
  <c r="IE65" i="1"/>
  <c r="HX65" i="1"/>
  <c r="HV65" i="1"/>
  <c r="HO65" i="1"/>
  <c r="HM65" i="1"/>
  <c r="HF65" i="1"/>
  <c r="HD65" i="1"/>
  <c r="GW65" i="1"/>
  <c r="GU65" i="1"/>
  <c r="GN65" i="1"/>
  <c r="GL65" i="1"/>
  <c r="GE65" i="1"/>
  <c r="GC65" i="1"/>
  <c r="FV65" i="1"/>
  <c r="FT65" i="1"/>
  <c r="FM65" i="1"/>
  <c r="FK65" i="1"/>
  <c r="FD65" i="1"/>
  <c r="FB65" i="1"/>
  <c r="EU65" i="1"/>
  <c r="ES65" i="1"/>
  <c r="EL65" i="1"/>
  <c r="EJ65" i="1"/>
  <c r="EC65" i="1"/>
  <c r="EA65" i="1"/>
  <c r="DT65" i="1"/>
  <c r="DR65" i="1"/>
  <c r="DK65" i="1"/>
  <c r="DI65" i="1"/>
  <c r="DB65" i="1"/>
  <c r="CZ65" i="1"/>
  <c r="CS65" i="1"/>
  <c r="CQ65" i="1"/>
  <c r="CJ65" i="1"/>
  <c r="CH65" i="1"/>
  <c r="CA65" i="1"/>
  <c r="BY65" i="1"/>
  <c r="BR65" i="1"/>
  <c r="BP65" i="1"/>
  <c r="BI65" i="1"/>
  <c r="BG65" i="1"/>
  <c r="AZ65" i="1"/>
  <c r="AX65" i="1"/>
  <c r="AQ65" i="1"/>
  <c r="AO65" i="1"/>
  <c r="AH65" i="1"/>
  <c r="AF65" i="1"/>
  <c r="Y65" i="1"/>
  <c r="W65" i="1"/>
  <c r="P65" i="1"/>
  <c r="N65" i="1"/>
  <c r="MB64" i="1"/>
  <c r="LZ64" i="1"/>
  <c r="LS64" i="1"/>
  <c r="LQ64" i="1"/>
  <c r="LJ64" i="1"/>
  <c r="LH64" i="1"/>
  <c r="LA64" i="1"/>
  <c r="KY64" i="1"/>
  <c r="KR64" i="1"/>
  <c r="KP64" i="1"/>
  <c r="KI64" i="1"/>
  <c r="KG64" i="1"/>
  <c r="JZ64" i="1"/>
  <c r="JX64" i="1"/>
  <c r="JQ64" i="1"/>
  <c r="JO64" i="1"/>
  <c r="JH64" i="1"/>
  <c r="JF64" i="1"/>
  <c r="IY64" i="1"/>
  <c r="IW64" i="1"/>
  <c r="IP64" i="1"/>
  <c r="IN64" i="1"/>
  <c r="IG64" i="1"/>
  <c r="IE64" i="1"/>
  <c r="HX64" i="1"/>
  <c r="HV64" i="1"/>
  <c r="HO64" i="1"/>
  <c r="HM64" i="1"/>
  <c r="HF64" i="1"/>
  <c r="HD64" i="1"/>
  <c r="GW64" i="1"/>
  <c r="GU64" i="1"/>
  <c r="GN64" i="1"/>
  <c r="GL64" i="1"/>
  <c r="GE64" i="1"/>
  <c r="GC64" i="1"/>
  <c r="FV64" i="1"/>
  <c r="FT64" i="1"/>
  <c r="FM64" i="1"/>
  <c r="FK64" i="1"/>
  <c r="FD64" i="1"/>
  <c r="FB64" i="1"/>
  <c r="EU64" i="1"/>
  <c r="ES64" i="1"/>
  <c r="EL64" i="1"/>
  <c r="EJ64" i="1"/>
  <c r="EC64" i="1"/>
  <c r="EA64" i="1"/>
  <c r="DT64" i="1"/>
  <c r="DR64" i="1"/>
  <c r="DK64" i="1"/>
  <c r="DI64" i="1"/>
  <c r="DB64" i="1"/>
  <c r="CZ64" i="1"/>
  <c r="CS64" i="1"/>
  <c r="CQ64" i="1"/>
  <c r="CJ64" i="1"/>
  <c r="CH64" i="1"/>
  <c r="CA64" i="1"/>
  <c r="BY64" i="1"/>
  <c r="BR64" i="1"/>
  <c r="BP64" i="1"/>
  <c r="BI64" i="1"/>
  <c r="BG64" i="1"/>
  <c r="AZ64" i="1"/>
  <c r="AX64" i="1"/>
  <c r="AQ64" i="1"/>
  <c r="AO64" i="1"/>
  <c r="AH64" i="1"/>
  <c r="AF64" i="1"/>
  <c r="Y64" i="1"/>
  <c r="W64" i="1"/>
  <c r="P64" i="1"/>
  <c r="N64" i="1"/>
  <c r="MB63" i="1"/>
  <c r="LZ63" i="1"/>
  <c r="LS63" i="1"/>
  <c r="LQ63" i="1"/>
  <c r="LJ63" i="1"/>
  <c r="LH63" i="1"/>
  <c r="LA63" i="1"/>
  <c r="KY63" i="1"/>
  <c r="KR63" i="1"/>
  <c r="KP63" i="1"/>
  <c r="KI63" i="1"/>
  <c r="KG63" i="1"/>
  <c r="JZ63" i="1"/>
  <c r="JX63" i="1"/>
  <c r="JQ63" i="1"/>
  <c r="JO63" i="1"/>
  <c r="JH63" i="1"/>
  <c r="JF63" i="1"/>
  <c r="IY63" i="1"/>
  <c r="IW63" i="1"/>
  <c r="IP63" i="1"/>
  <c r="IN63" i="1"/>
  <c r="IG63" i="1"/>
  <c r="IE63" i="1"/>
  <c r="HX63" i="1"/>
  <c r="HV63" i="1"/>
  <c r="HO63" i="1"/>
  <c r="HM63" i="1"/>
  <c r="HF63" i="1"/>
  <c r="HD63" i="1"/>
  <c r="GW63" i="1"/>
  <c r="GU63" i="1"/>
  <c r="GN63" i="1"/>
  <c r="GL63" i="1"/>
  <c r="GE63" i="1"/>
  <c r="GC63" i="1"/>
  <c r="FV63" i="1"/>
  <c r="FT63" i="1"/>
  <c r="FM63" i="1"/>
  <c r="FK63" i="1"/>
  <c r="FD63" i="1"/>
  <c r="FB63" i="1"/>
  <c r="EU63" i="1"/>
  <c r="ES63" i="1"/>
  <c r="EL63" i="1"/>
  <c r="EJ63" i="1"/>
  <c r="EC63" i="1"/>
  <c r="EA63" i="1"/>
  <c r="DT63" i="1"/>
  <c r="DR63" i="1"/>
  <c r="DK63" i="1"/>
  <c r="DI63" i="1"/>
  <c r="DB63" i="1"/>
  <c r="CZ63" i="1"/>
  <c r="CS63" i="1"/>
  <c r="CQ63" i="1"/>
  <c r="CJ63" i="1"/>
  <c r="CH63" i="1"/>
  <c r="CA63" i="1"/>
  <c r="BY63" i="1"/>
  <c r="BR63" i="1"/>
  <c r="BP63" i="1"/>
  <c r="BI63" i="1"/>
  <c r="BG63" i="1"/>
  <c r="AZ63" i="1"/>
  <c r="AX63" i="1"/>
  <c r="AQ63" i="1"/>
  <c r="AO63" i="1"/>
  <c r="AH63" i="1"/>
  <c r="AF63" i="1"/>
  <c r="Y63" i="1"/>
  <c r="W63" i="1"/>
  <c r="P63" i="1"/>
  <c r="N63" i="1"/>
  <c r="MB62" i="1"/>
  <c r="LZ62" i="1"/>
  <c r="LS62" i="1"/>
  <c r="LQ62" i="1"/>
  <c r="LJ62" i="1"/>
  <c r="LH62" i="1"/>
  <c r="LA62" i="1"/>
  <c r="KY62" i="1"/>
  <c r="KR62" i="1"/>
  <c r="KP62" i="1"/>
  <c r="KI62" i="1"/>
  <c r="KG62" i="1"/>
  <c r="JZ62" i="1"/>
  <c r="JX62" i="1"/>
  <c r="JQ62" i="1"/>
  <c r="JO62" i="1"/>
  <c r="JH62" i="1"/>
  <c r="JF62" i="1"/>
  <c r="IY62" i="1"/>
  <c r="IW62" i="1"/>
  <c r="IP62" i="1"/>
  <c r="IN62" i="1"/>
  <c r="IG62" i="1"/>
  <c r="IE62" i="1"/>
  <c r="HX62" i="1"/>
  <c r="HV62" i="1"/>
  <c r="HO62" i="1"/>
  <c r="HM62" i="1"/>
  <c r="HF62" i="1"/>
  <c r="HD62" i="1"/>
  <c r="GW62" i="1"/>
  <c r="GU62" i="1"/>
  <c r="GN62" i="1"/>
  <c r="GL62" i="1"/>
  <c r="GE62" i="1"/>
  <c r="GC62" i="1"/>
  <c r="FV62" i="1"/>
  <c r="FT62" i="1"/>
  <c r="FM62" i="1"/>
  <c r="FK62" i="1"/>
  <c r="FD62" i="1"/>
  <c r="FB62" i="1"/>
  <c r="EU62" i="1"/>
  <c r="ES62" i="1"/>
  <c r="EL62" i="1"/>
  <c r="EJ62" i="1"/>
  <c r="EC62" i="1"/>
  <c r="EA62" i="1"/>
  <c r="DT62" i="1"/>
  <c r="DR62" i="1"/>
  <c r="DK62" i="1"/>
  <c r="DI62" i="1"/>
  <c r="DB62" i="1"/>
  <c r="CZ62" i="1"/>
  <c r="CS62" i="1"/>
  <c r="CQ62" i="1"/>
  <c r="CJ62" i="1"/>
  <c r="CH62" i="1"/>
  <c r="CA62" i="1"/>
  <c r="BY62" i="1"/>
  <c r="BR62" i="1"/>
  <c r="BP62" i="1"/>
  <c r="BI62" i="1"/>
  <c r="BG62" i="1"/>
  <c r="AZ62" i="1"/>
  <c r="AX62" i="1"/>
  <c r="AQ62" i="1"/>
  <c r="AO62" i="1"/>
  <c r="AH62" i="1"/>
  <c r="AF62" i="1"/>
  <c r="Y62" i="1"/>
  <c r="W62" i="1"/>
  <c r="P62" i="1"/>
  <c r="N62" i="1"/>
  <c r="MB61" i="1"/>
  <c r="LZ61" i="1"/>
  <c r="LS61" i="1"/>
  <c r="LQ61" i="1"/>
  <c r="LJ61" i="1"/>
  <c r="LH61" i="1"/>
  <c r="LA61" i="1"/>
  <c r="KY61" i="1"/>
  <c r="KR61" i="1"/>
  <c r="KP61" i="1"/>
  <c r="KI61" i="1"/>
  <c r="KG61" i="1"/>
  <c r="JZ61" i="1"/>
  <c r="JX61" i="1"/>
  <c r="JQ61" i="1"/>
  <c r="JO61" i="1"/>
  <c r="JH61" i="1"/>
  <c r="JF61" i="1"/>
  <c r="IY61" i="1"/>
  <c r="IW61" i="1"/>
  <c r="IP61" i="1"/>
  <c r="IN61" i="1"/>
  <c r="IG61" i="1"/>
  <c r="IE61" i="1"/>
  <c r="HX61" i="1"/>
  <c r="HV61" i="1"/>
  <c r="HO61" i="1"/>
  <c r="HM61" i="1"/>
  <c r="HF61" i="1"/>
  <c r="HD61" i="1"/>
  <c r="GW61" i="1"/>
  <c r="GU61" i="1"/>
  <c r="GN61" i="1"/>
  <c r="GL61" i="1"/>
  <c r="GE61" i="1"/>
  <c r="GC61" i="1"/>
  <c r="FV61" i="1"/>
  <c r="FT61" i="1"/>
  <c r="FM61" i="1"/>
  <c r="FK61" i="1"/>
  <c r="FD61" i="1"/>
  <c r="FB61" i="1"/>
  <c r="EU61" i="1"/>
  <c r="ES61" i="1"/>
  <c r="EL61" i="1"/>
  <c r="EJ61" i="1"/>
  <c r="EC61" i="1"/>
  <c r="EA61" i="1"/>
  <c r="DT61" i="1"/>
  <c r="DR61" i="1"/>
  <c r="DK61" i="1"/>
  <c r="DI61" i="1"/>
  <c r="DB61" i="1"/>
  <c r="CZ61" i="1"/>
  <c r="CS61" i="1"/>
  <c r="CQ61" i="1"/>
  <c r="CJ61" i="1"/>
  <c r="CH61" i="1"/>
  <c r="CA61" i="1"/>
  <c r="BY61" i="1"/>
  <c r="BR61" i="1"/>
  <c r="BP61" i="1"/>
  <c r="BI61" i="1"/>
  <c r="BG61" i="1"/>
  <c r="AZ61" i="1"/>
  <c r="AX61" i="1"/>
  <c r="AQ61" i="1"/>
  <c r="AO61" i="1"/>
  <c r="AH61" i="1"/>
  <c r="AF61" i="1"/>
  <c r="Y61" i="1"/>
  <c r="W61" i="1"/>
  <c r="P61" i="1"/>
  <c r="N61" i="1"/>
  <c r="MB60" i="1"/>
  <c r="LZ60" i="1"/>
  <c r="LS60" i="1"/>
  <c r="LQ60" i="1"/>
  <c r="LJ60" i="1"/>
  <c r="LH60" i="1"/>
  <c r="LA60" i="1"/>
  <c r="KY60" i="1"/>
  <c r="KR60" i="1"/>
  <c r="KP60" i="1"/>
  <c r="KI60" i="1"/>
  <c r="KG60" i="1"/>
  <c r="JZ60" i="1"/>
  <c r="JX60" i="1"/>
  <c r="JQ60" i="1"/>
  <c r="JO60" i="1"/>
  <c r="JH60" i="1"/>
  <c r="JF60" i="1"/>
  <c r="IY60" i="1"/>
  <c r="IW60" i="1"/>
  <c r="IP60" i="1"/>
  <c r="IN60" i="1"/>
  <c r="IG60" i="1"/>
  <c r="IE60" i="1"/>
  <c r="HX60" i="1"/>
  <c r="HV60" i="1"/>
  <c r="HO60" i="1"/>
  <c r="HM60" i="1"/>
  <c r="HF60" i="1"/>
  <c r="HD60" i="1"/>
  <c r="GW60" i="1"/>
  <c r="GU60" i="1"/>
  <c r="GN60" i="1"/>
  <c r="GL60" i="1"/>
  <c r="GE60" i="1"/>
  <c r="GC60" i="1"/>
  <c r="FV60" i="1"/>
  <c r="FT60" i="1"/>
  <c r="FM60" i="1"/>
  <c r="FK60" i="1"/>
  <c r="FD60" i="1"/>
  <c r="FB60" i="1"/>
  <c r="EU60" i="1"/>
  <c r="ES60" i="1"/>
  <c r="EL60" i="1"/>
  <c r="EJ60" i="1"/>
  <c r="EC60" i="1"/>
  <c r="EA60" i="1"/>
  <c r="DT60" i="1"/>
  <c r="DR60" i="1"/>
  <c r="DK60" i="1"/>
  <c r="DI60" i="1"/>
  <c r="DB60" i="1"/>
  <c r="CZ60" i="1"/>
  <c r="CS60" i="1"/>
  <c r="CQ60" i="1"/>
  <c r="CJ60" i="1"/>
  <c r="CH60" i="1"/>
  <c r="CA60" i="1"/>
  <c r="BY60" i="1"/>
  <c r="BR60" i="1"/>
  <c r="BP60" i="1"/>
  <c r="BI60" i="1"/>
  <c r="BG60" i="1"/>
  <c r="AZ60" i="1"/>
  <c r="AX60" i="1"/>
  <c r="AQ60" i="1"/>
  <c r="AO60" i="1"/>
  <c r="AH60" i="1"/>
  <c r="AF60" i="1"/>
  <c r="Y60" i="1"/>
  <c r="W60" i="1"/>
  <c r="P60" i="1"/>
  <c r="N60" i="1"/>
  <c r="MB59" i="1"/>
  <c r="LZ59" i="1"/>
  <c r="LS59" i="1"/>
  <c r="LQ59" i="1"/>
  <c r="LJ59" i="1"/>
  <c r="LH59" i="1"/>
  <c r="LA59" i="1"/>
  <c r="KY59" i="1"/>
  <c r="KR59" i="1"/>
  <c r="KP59" i="1"/>
  <c r="KI59" i="1"/>
  <c r="KG59" i="1"/>
  <c r="JZ59" i="1"/>
  <c r="JX59" i="1"/>
  <c r="JQ59" i="1"/>
  <c r="JO59" i="1"/>
  <c r="JH59" i="1"/>
  <c r="JF59" i="1"/>
  <c r="IY59" i="1"/>
  <c r="IW59" i="1"/>
  <c r="IP59" i="1"/>
  <c r="IN59" i="1"/>
  <c r="IG59" i="1"/>
  <c r="IE59" i="1"/>
  <c r="HX59" i="1"/>
  <c r="HV59" i="1"/>
  <c r="HO59" i="1"/>
  <c r="HM59" i="1"/>
  <c r="HF59" i="1"/>
  <c r="HD59" i="1"/>
  <c r="GW59" i="1"/>
  <c r="GU59" i="1"/>
  <c r="GN59" i="1"/>
  <c r="GL59" i="1"/>
  <c r="GE59" i="1"/>
  <c r="GC59" i="1"/>
  <c r="FV59" i="1"/>
  <c r="FT59" i="1"/>
  <c r="FM59" i="1"/>
  <c r="FK59" i="1"/>
  <c r="FD59" i="1"/>
  <c r="FB59" i="1"/>
  <c r="EU59" i="1"/>
  <c r="ES59" i="1"/>
  <c r="EL59" i="1"/>
  <c r="EJ59" i="1"/>
  <c r="EC59" i="1"/>
  <c r="EA59" i="1"/>
  <c r="DT59" i="1"/>
  <c r="DR59" i="1"/>
  <c r="DK59" i="1"/>
  <c r="DI59" i="1"/>
  <c r="DB59" i="1"/>
  <c r="CZ59" i="1"/>
  <c r="CS59" i="1"/>
  <c r="CQ59" i="1"/>
  <c r="CJ59" i="1"/>
  <c r="CH59" i="1"/>
  <c r="CA59" i="1"/>
  <c r="BY59" i="1"/>
  <c r="BR59" i="1"/>
  <c r="BP59" i="1"/>
  <c r="BI59" i="1"/>
  <c r="BG59" i="1"/>
  <c r="AZ59" i="1"/>
  <c r="AX59" i="1"/>
  <c r="AQ59" i="1"/>
  <c r="AO59" i="1"/>
  <c r="AH59" i="1"/>
  <c r="AF59" i="1"/>
  <c r="Y59" i="1"/>
  <c r="W59" i="1"/>
  <c r="P59" i="1"/>
  <c r="N59" i="1"/>
  <c r="MB58" i="1"/>
  <c r="LZ58" i="1"/>
  <c r="LS58" i="1"/>
  <c r="LQ58" i="1"/>
  <c r="LJ58" i="1"/>
  <c r="LH58" i="1"/>
  <c r="LA58" i="1"/>
  <c r="KY58" i="1"/>
  <c r="KR58" i="1"/>
  <c r="KP58" i="1"/>
  <c r="KI58" i="1"/>
  <c r="KG58" i="1"/>
  <c r="JZ58" i="1"/>
  <c r="JX58" i="1"/>
  <c r="JQ58" i="1"/>
  <c r="JO58" i="1"/>
  <c r="JH58" i="1"/>
  <c r="JF58" i="1"/>
  <c r="IY58" i="1"/>
  <c r="IW58" i="1"/>
  <c r="IP58" i="1"/>
  <c r="IN58" i="1"/>
  <c r="IG58" i="1"/>
  <c r="IE58" i="1"/>
  <c r="HX58" i="1"/>
  <c r="HV58" i="1"/>
  <c r="HO58" i="1"/>
  <c r="HM58" i="1"/>
  <c r="HF58" i="1"/>
  <c r="HD58" i="1"/>
  <c r="GW58" i="1"/>
  <c r="GU58" i="1"/>
  <c r="GN58" i="1"/>
  <c r="GL58" i="1"/>
  <c r="GE58" i="1"/>
  <c r="GC58" i="1"/>
  <c r="FV58" i="1"/>
  <c r="FT58" i="1"/>
  <c r="FM58" i="1"/>
  <c r="FK58" i="1"/>
  <c r="FD58" i="1"/>
  <c r="FB58" i="1"/>
  <c r="EU58" i="1"/>
  <c r="ES58" i="1"/>
  <c r="EL58" i="1"/>
  <c r="EJ58" i="1"/>
  <c r="EC58" i="1"/>
  <c r="EA58" i="1"/>
  <c r="DT58" i="1"/>
  <c r="DR58" i="1"/>
  <c r="DK58" i="1"/>
  <c r="DI58" i="1"/>
  <c r="DB58" i="1"/>
  <c r="CZ58" i="1"/>
  <c r="CS58" i="1"/>
  <c r="CQ58" i="1"/>
  <c r="CJ58" i="1"/>
  <c r="CH58" i="1"/>
  <c r="CA58" i="1"/>
  <c r="BY58" i="1"/>
  <c r="BR58" i="1"/>
  <c r="BP58" i="1"/>
  <c r="BI58" i="1"/>
  <c r="BG58" i="1"/>
  <c r="AZ58" i="1"/>
  <c r="AX58" i="1"/>
  <c r="AQ58" i="1"/>
  <c r="AO58" i="1"/>
  <c r="AH58" i="1"/>
  <c r="AF58" i="1"/>
  <c r="Y58" i="1"/>
  <c r="W58" i="1"/>
  <c r="P58" i="1"/>
  <c r="N58" i="1"/>
  <c r="MB57" i="1"/>
  <c r="LZ57" i="1"/>
  <c r="LS57" i="1"/>
  <c r="LQ57" i="1"/>
  <c r="LJ57" i="1"/>
  <c r="LH57" i="1"/>
  <c r="LA57" i="1"/>
  <c r="KY57" i="1"/>
  <c r="KR57" i="1"/>
  <c r="KP57" i="1"/>
  <c r="KI57" i="1"/>
  <c r="KG57" i="1"/>
  <c r="JZ57" i="1"/>
  <c r="JX57" i="1"/>
  <c r="JQ57" i="1"/>
  <c r="JO57" i="1"/>
  <c r="JH57" i="1"/>
  <c r="JF57" i="1"/>
  <c r="IY57" i="1"/>
  <c r="IW57" i="1"/>
  <c r="IP57" i="1"/>
  <c r="IN57" i="1"/>
  <c r="IG57" i="1"/>
  <c r="IE57" i="1"/>
  <c r="HX57" i="1"/>
  <c r="HV57" i="1"/>
  <c r="HO57" i="1"/>
  <c r="HM57" i="1"/>
  <c r="HF57" i="1"/>
  <c r="HD57" i="1"/>
  <c r="GW57" i="1"/>
  <c r="GU57" i="1"/>
  <c r="GN57" i="1"/>
  <c r="GL57" i="1"/>
  <c r="GE57" i="1"/>
  <c r="GC57" i="1"/>
  <c r="FV57" i="1"/>
  <c r="FT57" i="1"/>
  <c r="FM57" i="1"/>
  <c r="FK57" i="1"/>
  <c r="FD57" i="1"/>
  <c r="FB57" i="1"/>
  <c r="EU57" i="1"/>
  <c r="ES57" i="1"/>
  <c r="EL57" i="1"/>
  <c r="EJ57" i="1"/>
  <c r="EC57" i="1"/>
  <c r="EA57" i="1"/>
  <c r="DT57" i="1"/>
  <c r="DR57" i="1"/>
  <c r="DK57" i="1"/>
  <c r="DI57" i="1"/>
  <c r="DB57" i="1"/>
  <c r="CZ57" i="1"/>
  <c r="CS57" i="1"/>
  <c r="CQ57" i="1"/>
  <c r="CJ57" i="1"/>
  <c r="CH57" i="1"/>
  <c r="CA57" i="1"/>
  <c r="BY57" i="1"/>
  <c r="BR57" i="1"/>
  <c r="BP57" i="1"/>
  <c r="BI57" i="1"/>
  <c r="BG57" i="1"/>
  <c r="AZ57" i="1"/>
  <c r="AX57" i="1"/>
  <c r="AQ57" i="1"/>
  <c r="AO57" i="1"/>
  <c r="AH57" i="1"/>
  <c r="AF57" i="1"/>
  <c r="Y57" i="1"/>
  <c r="W57" i="1"/>
  <c r="P57" i="1"/>
  <c r="N57" i="1"/>
  <c r="MB56" i="1"/>
  <c r="LZ56" i="1"/>
  <c r="LS56" i="1"/>
  <c r="LQ56" i="1"/>
  <c r="LJ56" i="1"/>
  <c r="LH56" i="1"/>
  <c r="LA56" i="1"/>
  <c r="KY56" i="1"/>
  <c r="KR56" i="1"/>
  <c r="KP56" i="1"/>
  <c r="KI56" i="1"/>
  <c r="KG56" i="1"/>
  <c r="JZ56" i="1"/>
  <c r="JX56" i="1"/>
  <c r="JQ56" i="1"/>
  <c r="JO56" i="1"/>
  <c r="JH56" i="1"/>
  <c r="JF56" i="1"/>
  <c r="IY56" i="1"/>
  <c r="IW56" i="1"/>
  <c r="IP56" i="1"/>
  <c r="IN56" i="1"/>
  <c r="IG56" i="1"/>
  <c r="IE56" i="1"/>
  <c r="HX56" i="1"/>
  <c r="HV56" i="1"/>
  <c r="HO56" i="1"/>
  <c r="HM56" i="1"/>
  <c r="HF56" i="1"/>
  <c r="HD56" i="1"/>
  <c r="GW56" i="1"/>
  <c r="GU56" i="1"/>
  <c r="GN56" i="1"/>
  <c r="GL56" i="1"/>
  <c r="GE56" i="1"/>
  <c r="GC56" i="1"/>
  <c r="FV56" i="1"/>
  <c r="FT56" i="1"/>
  <c r="FM56" i="1"/>
  <c r="FK56" i="1"/>
  <c r="FD56" i="1"/>
  <c r="FB56" i="1"/>
  <c r="EU56" i="1"/>
  <c r="ES56" i="1"/>
  <c r="EL56" i="1"/>
  <c r="EJ56" i="1"/>
  <c r="EC56" i="1"/>
  <c r="EA56" i="1"/>
  <c r="DT56" i="1"/>
  <c r="DR56" i="1"/>
  <c r="DK56" i="1"/>
  <c r="DI56" i="1"/>
  <c r="DB56" i="1"/>
  <c r="CZ56" i="1"/>
  <c r="CS56" i="1"/>
  <c r="CQ56" i="1"/>
  <c r="CJ56" i="1"/>
  <c r="CH56" i="1"/>
  <c r="CA56" i="1"/>
  <c r="BY56" i="1"/>
  <c r="BR56" i="1"/>
  <c r="BP56" i="1"/>
  <c r="BI56" i="1"/>
  <c r="BG56" i="1"/>
  <c r="AZ56" i="1"/>
  <c r="AX56" i="1"/>
  <c r="AQ56" i="1"/>
  <c r="AO56" i="1"/>
  <c r="AH56" i="1"/>
  <c r="AF56" i="1"/>
  <c r="Y56" i="1"/>
  <c r="W56" i="1"/>
  <c r="P56" i="1"/>
  <c r="N56" i="1"/>
  <c r="MB55" i="1"/>
  <c r="LZ55" i="1"/>
  <c r="LS55" i="1"/>
  <c r="LQ55" i="1"/>
  <c r="LJ55" i="1"/>
  <c r="LH55" i="1"/>
  <c r="LA55" i="1"/>
  <c r="KY55" i="1"/>
  <c r="KR55" i="1"/>
  <c r="KP55" i="1"/>
  <c r="KI55" i="1"/>
  <c r="KG55" i="1"/>
  <c r="JZ55" i="1"/>
  <c r="JX55" i="1"/>
  <c r="JQ55" i="1"/>
  <c r="JO55" i="1"/>
  <c r="JH55" i="1"/>
  <c r="JF55" i="1"/>
  <c r="IY55" i="1"/>
  <c r="IW55" i="1"/>
  <c r="IP55" i="1"/>
  <c r="IN55" i="1"/>
  <c r="IG55" i="1"/>
  <c r="IE55" i="1"/>
  <c r="HX55" i="1"/>
  <c r="HV55" i="1"/>
  <c r="HO55" i="1"/>
  <c r="HM55" i="1"/>
  <c r="HF55" i="1"/>
  <c r="HD55" i="1"/>
  <c r="GW55" i="1"/>
  <c r="GU55" i="1"/>
  <c r="GN55" i="1"/>
  <c r="GL55" i="1"/>
  <c r="GE55" i="1"/>
  <c r="GC55" i="1"/>
  <c r="FV55" i="1"/>
  <c r="FT55" i="1"/>
  <c r="FM55" i="1"/>
  <c r="FK55" i="1"/>
  <c r="FD55" i="1"/>
  <c r="FB55" i="1"/>
  <c r="EU55" i="1"/>
  <c r="ES55" i="1"/>
  <c r="EL55" i="1"/>
  <c r="EJ55" i="1"/>
  <c r="EC55" i="1"/>
  <c r="EA55" i="1"/>
  <c r="DT55" i="1"/>
  <c r="DR55" i="1"/>
  <c r="DK55" i="1"/>
  <c r="DI55" i="1"/>
  <c r="DB55" i="1"/>
  <c r="CZ55" i="1"/>
  <c r="CS55" i="1"/>
  <c r="CQ55" i="1"/>
  <c r="CJ55" i="1"/>
  <c r="CH55" i="1"/>
  <c r="CA55" i="1"/>
  <c r="BY55" i="1"/>
  <c r="BR55" i="1"/>
  <c r="BP55" i="1"/>
  <c r="BI55" i="1"/>
  <c r="BG55" i="1"/>
  <c r="AZ55" i="1"/>
  <c r="AX55" i="1"/>
  <c r="AQ55" i="1"/>
  <c r="AO55" i="1"/>
  <c r="AH55" i="1"/>
  <c r="AF55" i="1"/>
  <c r="Y55" i="1"/>
  <c r="W55" i="1"/>
  <c r="P55" i="1"/>
  <c r="N55" i="1"/>
  <c r="MB54" i="1"/>
  <c r="LZ54" i="1"/>
  <c r="LS54" i="1"/>
  <c r="LQ54" i="1"/>
  <c r="LJ54" i="1"/>
  <c r="LH54" i="1"/>
  <c r="LA54" i="1"/>
  <c r="KY54" i="1"/>
  <c r="KR54" i="1"/>
  <c r="KP54" i="1"/>
  <c r="KI54" i="1"/>
  <c r="KG54" i="1"/>
  <c r="JZ54" i="1"/>
  <c r="JX54" i="1"/>
  <c r="JQ54" i="1"/>
  <c r="JO54" i="1"/>
  <c r="JH54" i="1"/>
  <c r="JF54" i="1"/>
  <c r="IY54" i="1"/>
  <c r="IW54" i="1"/>
  <c r="IP54" i="1"/>
  <c r="IN54" i="1"/>
  <c r="IG54" i="1"/>
  <c r="IE54" i="1"/>
  <c r="HX54" i="1"/>
  <c r="HV54" i="1"/>
  <c r="HO54" i="1"/>
  <c r="HM54" i="1"/>
  <c r="HF54" i="1"/>
  <c r="HD54" i="1"/>
  <c r="GW54" i="1"/>
  <c r="GU54" i="1"/>
  <c r="GN54" i="1"/>
  <c r="GL54" i="1"/>
  <c r="GE54" i="1"/>
  <c r="GC54" i="1"/>
  <c r="FV54" i="1"/>
  <c r="FT54" i="1"/>
  <c r="FM54" i="1"/>
  <c r="FK54" i="1"/>
  <c r="FD54" i="1"/>
  <c r="FB54" i="1"/>
  <c r="EU54" i="1"/>
  <c r="ES54" i="1"/>
  <c r="EL54" i="1"/>
  <c r="EJ54" i="1"/>
  <c r="EC54" i="1"/>
  <c r="EA54" i="1"/>
  <c r="DT54" i="1"/>
  <c r="DR54" i="1"/>
  <c r="DK54" i="1"/>
  <c r="DI54" i="1"/>
  <c r="DB54" i="1"/>
  <c r="CZ54" i="1"/>
  <c r="CS54" i="1"/>
  <c r="CQ54" i="1"/>
  <c r="CJ54" i="1"/>
  <c r="CH54" i="1"/>
  <c r="CA54" i="1"/>
  <c r="BY54" i="1"/>
  <c r="BR54" i="1"/>
  <c r="BP54" i="1"/>
  <c r="BI54" i="1"/>
  <c r="BG54" i="1"/>
  <c r="AZ54" i="1"/>
  <c r="AX54" i="1"/>
  <c r="AQ54" i="1"/>
  <c r="AO54" i="1"/>
  <c r="AH54" i="1"/>
  <c r="AF54" i="1"/>
  <c r="Y54" i="1"/>
  <c r="W54" i="1"/>
  <c r="P54" i="1"/>
  <c r="N54" i="1"/>
  <c r="MB53" i="1"/>
  <c r="LZ53" i="1"/>
  <c r="LS53" i="1"/>
  <c r="LQ53" i="1"/>
  <c r="LJ53" i="1"/>
  <c r="LH53" i="1"/>
  <c r="LA53" i="1"/>
  <c r="KY53" i="1"/>
  <c r="KR53" i="1"/>
  <c r="KP53" i="1"/>
  <c r="KI53" i="1"/>
  <c r="KG53" i="1"/>
  <c r="JZ53" i="1"/>
  <c r="JX53" i="1"/>
  <c r="JQ53" i="1"/>
  <c r="JO53" i="1"/>
  <c r="JH53" i="1"/>
  <c r="JF53" i="1"/>
  <c r="IY53" i="1"/>
  <c r="IW53" i="1"/>
  <c r="IP53" i="1"/>
  <c r="IN53" i="1"/>
  <c r="IG53" i="1"/>
  <c r="IE53" i="1"/>
  <c r="HX53" i="1"/>
  <c r="HV53" i="1"/>
  <c r="HO53" i="1"/>
  <c r="HM53" i="1"/>
  <c r="HF53" i="1"/>
  <c r="HD53" i="1"/>
  <c r="GW53" i="1"/>
  <c r="GU53" i="1"/>
  <c r="GN53" i="1"/>
  <c r="GL53" i="1"/>
  <c r="GE53" i="1"/>
  <c r="GC53" i="1"/>
  <c r="FV53" i="1"/>
  <c r="FT53" i="1"/>
  <c r="FM53" i="1"/>
  <c r="FK53" i="1"/>
  <c r="FD53" i="1"/>
  <c r="FB53" i="1"/>
  <c r="EU53" i="1"/>
  <c r="ES53" i="1"/>
  <c r="EL53" i="1"/>
  <c r="EJ53" i="1"/>
  <c r="EC53" i="1"/>
  <c r="EA53" i="1"/>
  <c r="DT53" i="1"/>
  <c r="DR53" i="1"/>
  <c r="DK53" i="1"/>
  <c r="DI53" i="1"/>
  <c r="DB53" i="1"/>
  <c r="CZ53" i="1"/>
  <c r="CS53" i="1"/>
  <c r="CQ53" i="1"/>
  <c r="CJ53" i="1"/>
  <c r="CH53" i="1"/>
  <c r="CA53" i="1"/>
  <c r="BY53" i="1"/>
  <c r="BR53" i="1"/>
  <c r="BP53" i="1"/>
  <c r="BI53" i="1"/>
  <c r="BG53" i="1"/>
  <c r="AZ53" i="1"/>
  <c r="AX53" i="1"/>
  <c r="AQ53" i="1"/>
  <c r="AO53" i="1"/>
  <c r="AH53" i="1"/>
  <c r="AF53" i="1"/>
  <c r="Y53" i="1"/>
  <c r="W53" i="1"/>
  <c r="P53" i="1"/>
  <c r="N53" i="1"/>
  <c r="MB52" i="1"/>
  <c r="LZ52" i="1"/>
  <c r="LS52" i="1"/>
  <c r="LQ52" i="1"/>
  <c r="LJ52" i="1"/>
  <c r="LH52" i="1"/>
  <c r="LA52" i="1"/>
  <c r="KY52" i="1"/>
  <c r="KR52" i="1"/>
  <c r="KP52" i="1"/>
  <c r="KI52" i="1"/>
  <c r="KG52" i="1"/>
  <c r="JZ52" i="1"/>
  <c r="JX52" i="1"/>
  <c r="JQ52" i="1"/>
  <c r="JO52" i="1"/>
  <c r="JH52" i="1"/>
  <c r="JF52" i="1"/>
  <c r="IY52" i="1"/>
  <c r="IW52" i="1"/>
  <c r="IP52" i="1"/>
  <c r="IN52" i="1"/>
  <c r="IG52" i="1"/>
  <c r="IE52" i="1"/>
  <c r="HX52" i="1"/>
  <c r="HV52" i="1"/>
  <c r="HO52" i="1"/>
  <c r="HM52" i="1"/>
  <c r="HF52" i="1"/>
  <c r="HD52" i="1"/>
  <c r="GW52" i="1"/>
  <c r="GU52" i="1"/>
  <c r="GN52" i="1"/>
  <c r="GL52" i="1"/>
  <c r="GE52" i="1"/>
  <c r="GC52" i="1"/>
  <c r="FV52" i="1"/>
  <c r="FT52" i="1"/>
  <c r="FM52" i="1"/>
  <c r="FK52" i="1"/>
  <c r="FD52" i="1"/>
  <c r="FB52" i="1"/>
  <c r="EU52" i="1"/>
  <c r="ES52" i="1"/>
  <c r="EL52" i="1"/>
  <c r="EJ52" i="1"/>
  <c r="EC52" i="1"/>
  <c r="EA52" i="1"/>
  <c r="DT52" i="1"/>
  <c r="DR52" i="1"/>
  <c r="DK52" i="1"/>
  <c r="DI52" i="1"/>
  <c r="DB52" i="1"/>
  <c r="CZ52" i="1"/>
  <c r="CS52" i="1"/>
  <c r="CQ52" i="1"/>
  <c r="CJ52" i="1"/>
  <c r="CH52" i="1"/>
  <c r="CA52" i="1"/>
  <c r="BY52" i="1"/>
  <c r="BR52" i="1"/>
  <c r="BP52" i="1"/>
  <c r="BI52" i="1"/>
  <c r="BG52" i="1"/>
  <c r="AZ52" i="1"/>
  <c r="AX52" i="1"/>
  <c r="AQ52" i="1"/>
  <c r="AO52" i="1"/>
  <c r="AH52" i="1"/>
  <c r="AF52" i="1"/>
  <c r="Y52" i="1"/>
  <c r="W52" i="1"/>
  <c r="P52" i="1"/>
  <c r="N52" i="1"/>
  <c r="MB51" i="1"/>
  <c r="LZ51" i="1"/>
  <c r="LS51" i="1"/>
  <c r="LQ51" i="1"/>
  <c r="LJ51" i="1"/>
  <c r="LH51" i="1"/>
  <c r="LA51" i="1"/>
  <c r="KY51" i="1"/>
  <c r="KR51" i="1"/>
  <c r="KP51" i="1"/>
  <c r="KI51" i="1"/>
  <c r="KG51" i="1"/>
  <c r="JZ51" i="1"/>
  <c r="JX51" i="1"/>
  <c r="JQ51" i="1"/>
  <c r="JO51" i="1"/>
  <c r="JH51" i="1"/>
  <c r="JF51" i="1"/>
  <c r="IY51" i="1"/>
  <c r="IW51" i="1"/>
  <c r="IP51" i="1"/>
  <c r="IN51" i="1"/>
  <c r="IG51" i="1"/>
  <c r="IE51" i="1"/>
  <c r="HX51" i="1"/>
  <c r="HV51" i="1"/>
  <c r="HO51" i="1"/>
  <c r="HM51" i="1"/>
  <c r="HF51" i="1"/>
  <c r="HD51" i="1"/>
  <c r="GW51" i="1"/>
  <c r="GU51" i="1"/>
  <c r="GN51" i="1"/>
  <c r="GL51" i="1"/>
  <c r="GE51" i="1"/>
  <c r="GC51" i="1"/>
  <c r="FV51" i="1"/>
  <c r="FT51" i="1"/>
  <c r="FM51" i="1"/>
  <c r="FK51" i="1"/>
  <c r="FD51" i="1"/>
  <c r="FB51" i="1"/>
  <c r="EU51" i="1"/>
  <c r="ES51" i="1"/>
  <c r="EL51" i="1"/>
  <c r="EJ51" i="1"/>
  <c r="EC51" i="1"/>
  <c r="EA51" i="1"/>
  <c r="DT51" i="1"/>
  <c r="DR51" i="1"/>
  <c r="DK51" i="1"/>
  <c r="DI51" i="1"/>
  <c r="DB51" i="1"/>
  <c r="CZ51" i="1"/>
  <c r="CS51" i="1"/>
  <c r="CQ51" i="1"/>
  <c r="CJ51" i="1"/>
  <c r="CH51" i="1"/>
  <c r="CA51" i="1"/>
  <c r="BY51" i="1"/>
  <c r="BR51" i="1"/>
  <c r="BP51" i="1"/>
  <c r="BI51" i="1"/>
  <c r="BG51" i="1"/>
  <c r="AZ51" i="1"/>
  <c r="AX51" i="1"/>
  <c r="AQ51" i="1"/>
  <c r="AO51" i="1"/>
  <c r="AH51" i="1"/>
  <c r="AF51" i="1"/>
  <c r="Y51" i="1"/>
  <c r="W51" i="1"/>
  <c r="P51" i="1"/>
  <c r="N51" i="1"/>
  <c r="MB50" i="1"/>
  <c r="LZ50" i="1"/>
  <c r="LS50" i="1"/>
  <c r="LQ50" i="1"/>
  <c r="LJ50" i="1"/>
  <c r="LH50" i="1"/>
  <c r="LA50" i="1"/>
  <c r="KY50" i="1"/>
  <c r="KR50" i="1"/>
  <c r="KP50" i="1"/>
  <c r="KI50" i="1"/>
  <c r="KG50" i="1"/>
  <c r="JZ50" i="1"/>
  <c r="JX50" i="1"/>
  <c r="JQ50" i="1"/>
  <c r="JO50" i="1"/>
  <c r="JH50" i="1"/>
  <c r="JF50" i="1"/>
  <c r="IY50" i="1"/>
  <c r="IW50" i="1"/>
  <c r="IP50" i="1"/>
  <c r="IN50" i="1"/>
  <c r="IG50" i="1"/>
  <c r="IE50" i="1"/>
  <c r="HX50" i="1"/>
  <c r="HV50" i="1"/>
  <c r="HO50" i="1"/>
  <c r="HM50" i="1"/>
  <c r="HF50" i="1"/>
  <c r="HD50" i="1"/>
  <c r="GW50" i="1"/>
  <c r="GU50" i="1"/>
  <c r="GN50" i="1"/>
  <c r="GL50" i="1"/>
  <c r="GE50" i="1"/>
  <c r="GC50" i="1"/>
  <c r="FV50" i="1"/>
  <c r="FT50" i="1"/>
  <c r="FM50" i="1"/>
  <c r="FK50" i="1"/>
  <c r="FD50" i="1"/>
  <c r="FB50" i="1"/>
  <c r="EU50" i="1"/>
  <c r="ES50" i="1"/>
  <c r="EL50" i="1"/>
  <c r="EJ50" i="1"/>
  <c r="EC50" i="1"/>
  <c r="EA50" i="1"/>
  <c r="DT50" i="1"/>
  <c r="DR50" i="1"/>
  <c r="DK50" i="1"/>
  <c r="DI50" i="1"/>
  <c r="DB50" i="1"/>
  <c r="CZ50" i="1"/>
  <c r="CS50" i="1"/>
  <c r="CQ50" i="1"/>
  <c r="CJ50" i="1"/>
  <c r="CH50" i="1"/>
  <c r="CA50" i="1"/>
  <c r="BY50" i="1"/>
  <c r="BR50" i="1"/>
  <c r="BP50" i="1"/>
  <c r="BI50" i="1"/>
  <c r="BG50" i="1"/>
  <c r="AZ50" i="1"/>
  <c r="AX50" i="1"/>
  <c r="AQ50" i="1"/>
  <c r="AO50" i="1"/>
  <c r="AH50" i="1"/>
  <c r="AF50" i="1"/>
  <c r="Y50" i="1"/>
  <c r="W50" i="1"/>
  <c r="P50" i="1"/>
  <c r="N50" i="1"/>
  <c r="MB49" i="1"/>
  <c r="LZ49" i="1"/>
  <c r="LS49" i="1"/>
  <c r="LQ49" i="1"/>
  <c r="LJ49" i="1"/>
  <c r="LH49" i="1"/>
  <c r="LA49" i="1"/>
  <c r="KY49" i="1"/>
  <c r="KR49" i="1"/>
  <c r="KP49" i="1"/>
  <c r="KI49" i="1"/>
  <c r="KG49" i="1"/>
  <c r="JZ49" i="1"/>
  <c r="JX49" i="1"/>
  <c r="JQ49" i="1"/>
  <c r="JO49" i="1"/>
  <c r="JH49" i="1"/>
  <c r="JF49" i="1"/>
  <c r="IY49" i="1"/>
  <c r="IW49" i="1"/>
  <c r="IP49" i="1"/>
  <c r="IN49" i="1"/>
  <c r="IG49" i="1"/>
  <c r="IE49" i="1"/>
  <c r="HX49" i="1"/>
  <c r="HV49" i="1"/>
  <c r="HO49" i="1"/>
  <c r="HM49" i="1"/>
  <c r="HF49" i="1"/>
  <c r="HD49" i="1"/>
  <c r="GW49" i="1"/>
  <c r="GU49" i="1"/>
  <c r="GN49" i="1"/>
  <c r="GL49" i="1"/>
  <c r="GE49" i="1"/>
  <c r="GC49" i="1"/>
  <c r="FV49" i="1"/>
  <c r="FT49" i="1"/>
  <c r="FM49" i="1"/>
  <c r="FK49" i="1"/>
  <c r="FD49" i="1"/>
  <c r="FB49" i="1"/>
  <c r="EU49" i="1"/>
  <c r="ES49" i="1"/>
  <c r="EL49" i="1"/>
  <c r="EJ49" i="1"/>
  <c r="EC49" i="1"/>
  <c r="EA49" i="1"/>
  <c r="DT49" i="1"/>
  <c r="DR49" i="1"/>
  <c r="DK49" i="1"/>
  <c r="DI49" i="1"/>
  <c r="DB49" i="1"/>
  <c r="CZ49" i="1"/>
  <c r="CS49" i="1"/>
  <c r="CQ49" i="1"/>
  <c r="CJ49" i="1"/>
  <c r="CH49" i="1"/>
  <c r="CA49" i="1"/>
  <c r="BY49" i="1"/>
  <c r="BR49" i="1"/>
  <c r="BP49" i="1"/>
  <c r="BI49" i="1"/>
  <c r="BG49" i="1"/>
  <c r="AZ49" i="1"/>
  <c r="AX49" i="1"/>
  <c r="AQ49" i="1"/>
  <c r="AO49" i="1"/>
  <c r="AH49" i="1"/>
  <c r="AF49" i="1"/>
  <c r="Y49" i="1"/>
  <c r="W49" i="1"/>
  <c r="P49" i="1"/>
  <c r="N49" i="1"/>
  <c r="MB48" i="1"/>
  <c r="LZ48" i="1"/>
  <c r="LS48" i="1"/>
  <c r="LQ48" i="1"/>
  <c r="LJ48" i="1"/>
  <c r="LH48" i="1"/>
  <c r="LA48" i="1"/>
  <c r="KY48" i="1"/>
  <c r="KR48" i="1"/>
  <c r="KP48" i="1"/>
  <c r="KI48" i="1"/>
  <c r="KG48" i="1"/>
  <c r="JZ48" i="1"/>
  <c r="JX48" i="1"/>
  <c r="JQ48" i="1"/>
  <c r="JO48" i="1"/>
  <c r="JH48" i="1"/>
  <c r="JF48" i="1"/>
  <c r="IY48" i="1"/>
  <c r="IW48" i="1"/>
  <c r="IP48" i="1"/>
  <c r="IN48" i="1"/>
  <c r="IG48" i="1"/>
  <c r="IE48" i="1"/>
  <c r="HX48" i="1"/>
  <c r="HV48" i="1"/>
  <c r="HO48" i="1"/>
  <c r="HM48" i="1"/>
  <c r="HF48" i="1"/>
  <c r="HD48" i="1"/>
  <c r="GW48" i="1"/>
  <c r="GU48" i="1"/>
  <c r="GN48" i="1"/>
  <c r="GL48" i="1"/>
  <c r="GE48" i="1"/>
  <c r="GC48" i="1"/>
  <c r="FV48" i="1"/>
  <c r="FT48" i="1"/>
  <c r="FM48" i="1"/>
  <c r="FK48" i="1"/>
  <c r="FD48" i="1"/>
  <c r="FB48" i="1"/>
  <c r="EU48" i="1"/>
  <c r="ES48" i="1"/>
  <c r="EL48" i="1"/>
  <c r="EJ48" i="1"/>
  <c r="EC48" i="1"/>
  <c r="EA48" i="1"/>
  <c r="DT48" i="1"/>
  <c r="DR48" i="1"/>
  <c r="DK48" i="1"/>
  <c r="DI48" i="1"/>
  <c r="DB48" i="1"/>
  <c r="CZ48" i="1"/>
  <c r="CS48" i="1"/>
  <c r="CQ48" i="1"/>
  <c r="CJ48" i="1"/>
  <c r="CH48" i="1"/>
  <c r="CA48" i="1"/>
  <c r="BY48" i="1"/>
  <c r="BR48" i="1"/>
  <c r="BP48" i="1"/>
  <c r="BI48" i="1"/>
  <c r="BG48" i="1"/>
  <c r="AZ48" i="1"/>
  <c r="AX48" i="1"/>
  <c r="AQ48" i="1"/>
  <c r="AO48" i="1"/>
  <c r="AH48" i="1"/>
  <c r="AF48" i="1"/>
  <c r="Y48" i="1"/>
  <c r="W48" i="1"/>
  <c r="P48" i="1"/>
  <c r="N48" i="1"/>
  <c r="MB47" i="1"/>
  <c r="LZ47" i="1"/>
  <c r="LS47" i="1"/>
  <c r="LQ47" i="1"/>
  <c r="LJ47" i="1"/>
  <c r="LH47" i="1"/>
  <c r="LA47" i="1"/>
  <c r="KY47" i="1"/>
  <c r="KR47" i="1"/>
  <c r="KP47" i="1"/>
  <c r="KI47" i="1"/>
  <c r="KG47" i="1"/>
  <c r="JZ47" i="1"/>
  <c r="JX47" i="1"/>
  <c r="JQ47" i="1"/>
  <c r="JO47" i="1"/>
  <c r="JH47" i="1"/>
  <c r="JF47" i="1"/>
  <c r="IY47" i="1"/>
  <c r="IW47" i="1"/>
  <c r="IP47" i="1"/>
  <c r="IN47" i="1"/>
  <c r="IG47" i="1"/>
  <c r="IE47" i="1"/>
  <c r="HX47" i="1"/>
  <c r="HV47" i="1"/>
  <c r="HO47" i="1"/>
  <c r="HM47" i="1"/>
  <c r="HF47" i="1"/>
  <c r="HD47" i="1"/>
  <c r="GW47" i="1"/>
  <c r="GU47" i="1"/>
  <c r="GN47" i="1"/>
  <c r="GL47" i="1"/>
  <c r="GE47" i="1"/>
  <c r="GC47" i="1"/>
  <c r="FV47" i="1"/>
  <c r="FT47" i="1"/>
  <c r="FM47" i="1"/>
  <c r="FK47" i="1"/>
  <c r="FD47" i="1"/>
  <c r="FB47" i="1"/>
  <c r="EU47" i="1"/>
  <c r="ES47" i="1"/>
  <c r="EL47" i="1"/>
  <c r="EJ47" i="1"/>
  <c r="EC47" i="1"/>
  <c r="EA47" i="1"/>
  <c r="DT47" i="1"/>
  <c r="DR47" i="1"/>
  <c r="DK47" i="1"/>
  <c r="DI47" i="1"/>
  <c r="DB47" i="1"/>
  <c r="CZ47" i="1"/>
  <c r="CS47" i="1"/>
  <c r="CQ47" i="1"/>
  <c r="CJ47" i="1"/>
  <c r="CH47" i="1"/>
  <c r="CA47" i="1"/>
  <c r="BY47" i="1"/>
  <c r="BR47" i="1"/>
  <c r="BP47" i="1"/>
  <c r="BI47" i="1"/>
  <c r="BG47" i="1"/>
  <c r="AZ47" i="1"/>
  <c r="AX47" i="1"/>
  <c r="AQ47" i="1"/>
  <c r="AO47" i="1"/>
  <c r="AH47" i="1"/>
  <c r="AF47" i="1"/>
  <c r="Y47" i="1"/>
  <c r="W47" i="1"/>
  <c r="P47" i="1"/>
  <c r="N47" i="1"/>
  <c r="MB46" i="1"/>
  <c r="LZ46" i="1"/>
  <c r="LS46" i="1"/>
  <c r="LQ46" i="1"/>
  <c r="LJ46" i="1"/>
  <c r="LH46" i="1"/>
  <c r="LA46" i="1"/>
  <c r="KY46" i="1"/>
  <c r="KR46" i="1"/>
  <c r="KP46" i="1"/>
  <c r="KI46" i="1"/>
  <c r="KG46" i="1"/>
  <c r="JZ46" i="1"/>
  <c r="JX46" i="1"/>
  <c r="JQ46" i="1"/>
  <c r="JO46" i="1"/>
  <c r="JH46" i="1"/>
  <c r="JF46" i="1"/>
  <c r="IY46" i="1"/>
  <c r="IW46" i="1"/>
  <c r="IP46" i="1"/>
  <c r="IN46" i="1"/>
  <c r="IG46" i="1"/>
  <c r="IE46" i="1"/>
  <c r="HX46" i="1"/>
  <c r="HV46" i="1"/>
  <c r="HO46" i="1"/>
  <c r="HM46" i="1"/>
  <c r="HF46" i="1"/>
  <c r="HD46" i="1"/>
  <c r="GW46" i="1"/>
  <c r="GU46" i="1"/>
  <c r="GN46" i="1"/>
  <c r="GL46" i="1"/>
  <c r="GE46" i="1"/>
  <c r="GC46" i="1"/>
  <c r="FV46" i="1"/>
  <c r="FT46" i="1"/>
  <c r="FM46" i="1"/>
  <c r="FK46" i="1"/>
  <c r="FD46" i="1"/>
  <c r="FB46" i="1"/>
  <c r="EU46" i="1"/>
  <c r="ES46" i="1"/>
  <c r="EL46" i="1"/>
  <c r="EJ46" i="1"/>
  <c r="EC46" i="1"/>
  <c r="EA46" i="1"/>
  <c r="DT46" i="1"/>
  <c r="DR46" i="1"/>
  <c r="DK46" i="1"/>
  <c r="DI46" i="1"/>
  <c r="DB46" i="1"/>
  <c r="CZ46" i="1"/>
  <c r="CS46" i="1"/>
  <c r="CQ46" i="1"/>
  <c r="CJ46" i="1"/>
  <c r="CH46" i="1"/>
  <c r="CA46" i="1"/>
  <c r="BY46" i="1"/>
  <c r="BR46" i="1"/>
  <c r="BP46" i="1"/>
  <c r="BI46" i="1"/>
  <c r="BG46" i="1"/>
  <c r="AZ46" i="1"/>
  <c r="AX46" i="1"/>
  <c r="AQ46" i="1"/>
  <c r="AO46" i="1"/>
  <c r="AH46" i="1"/>
  <c r="AF46" i="1"/>
  <c r="Y46" i="1"/>
  <c r="W46" i="1"/>
  <c r="P46" i="1"/>
  <c r="N46" i="1"/>
  <c r="MB45" i="1"/>
  <c r="LZ45" i="1"/>
  <c r="LS45" i="1"/>
  <c r="LQ45" i="1"/>
  <c r="LJ45" i="1"/>
  <c r="LH45" i="1"/>
  <c r="LA45" i="1"/>
  <c r="KY45" i="1"/>
  <c r="KR45" i="1"/>
  <c r="KP45" i="1"/>
  <c r="KI45" i="1"/>
  <c r="KG45" i="1"/>
  <c r="JZ45" i="1"/>
  <c r="JX45" i="1"/>
  <c r="JQ45" i="1"/>
  <c r="JO45" i="1"/>
  <c r="JH45" i="1"/>
  <c r="JF45" i="1"/>
  <c r="IY45" i="1"/>
  <c r="IW45" i="1"/>
  <c r="IP45" i="1"/>
  <c r="IN45" i="1"/>
  <c r="IG45" i="1"/>
  <c r="IE45" i="1"/>
  <c r="HX45" i="1"/>
  <c r="HV45" i="1"/>
  <c r="HO45" i="1"/>
  <c r="HM45" i="1"/>
  <c r="HF45" i="1"/>
  <c r="HD45" i="1"/>
  <c r="GW45" i="1"/>
  <c r="GU45" i="1"/>
  <c r="GN45" i="1"/>
  <c r="GL45" i="1"/>
  <c r="GE45" i="1"/>
  <c r="GC45" i="1"/>
  <c r="FV45" i="1"/>
  <c r="FT45" i="1"/>
  <c r="FM45" i="1"/>
  <c r="FK45" i="1"/>
  <c r="FD45" i="1"/>
  <c r="FB45" i="1"/>
  <c r="EU45" i="1"/>
  <c r="ES45" i="1"/>
  <c r="EL45" i="1"/>
  <c r="EJ45" i="1"/>
  <c r="EC45" i="1"/>
  <c r="EA45" i="1"/>
  <c r="DT45" i="1"/>
  <c r="DR45" i="1"/>
  <c r="DK45" i="1"/>
  <c r="DI45" i="1"/>
  <c r="DB45" i="1"/>
  <c r="CZ45" i="1"/>
  <c r="CS45" i="1"/>
  <c r="CQ45" i="1"/>
  <c r="CJ45" i="1"/>
  <c r="CH45" i="1"/>
  <c r="CA45" i="1"/>
  <c r="BY45" i="1"/>
  <c r="BR45" i="1"/>
  <c r="BP45" i="1"/>
  <c r="BI45" i="1"/>
  <c r="BG45" i="1"/>
  <c r="AZ45" i="1"/>
  <c r="AX45" i="1"/>
  <c r="AQ45" i="1"/>
  <c r="AO45" i="1"/>
  <c r="AH45" i="1"/>
  <c r="AF45" i="1"/>
  <c r="Y45" i="1"/>
  <c r="W45" i="1"/>
  <c r="P45" i="1"/>
  <c r="N45" i="1"/>
  <c r="MB44" i="1"/>
  <c r="LZ44" i="1"/>
  <c r="LS44" i="1"/>
  <c r="LQ44" i="1"/>
  <c r="LJ44" i="1"/>
  <c r="LH44" i="1"/>
  <c r="LA44" i="1"/>
  <c r="KY44" i="1"/>
  <c r="KR44" i="1"/>
  <c r="KP44" i="1"/>
  <c r="KI44" i="1"/>
  <c r="KG44" i="1"/>
  <c r="JZ44" i="1"/>
  <c r="JX44" i="1"/>
  <c r="JQ44" i="1"/>
  <c r="JO44" i="1"/>
  <c r="JH44" i="1"/>
  <c r="JF44" i="1"/>
  <c r="IY44" i="1"/>
  <c r="IW44" i="1"/>
  <c r="IP44" i="1"/>
  <c r="IN44" i="1"/>
  <c r="IG44" i="1"/>
  <c r="IE44" i="1"/>
  <c r="HX44" i="1"/>
  <c r="HV44" i="1"/>
  <c r="HO44" i="1"/>
  <c r="HM44" i="1"/>
  <c r="HF44" i="1"/>
  <c r="HD44" i="1"/>
  <c r="GW44" i="1"/>
  <c r="GU44" i="1"/>
  <c r="GN44" i="1"/>
  <c r="GL44" i="1"/>
  <c r="GE44" i="1"/>
  <c r="GC44" i="1"/>
  <c r="FV44" i="1"/>
  <c r="FT44" i="1"/>
  <c r="FM44" i="1"/>
  <c r="FK44" i="1"/>
  <c r="FD44" i="1"/>
  <c r="FB44" i="1"/>
  <c r="EU44" i="1"/>
  <c r="ES44" i="1"/>
  <c r="EL44" i="1"/>
  <c r="EJ44" i="1"/>
  <c r="EC44" i="1"/>
  <c r="EA44" i="1"/>
  <c r="DT44" i="1"/>
  <c r="DR44" i="1"/>
  <c r="DK44" i="1"/>
  <c r="DI44" i="1"/>
  <c r="DB44" i="1"/>
  <c r="CZ44" i="1"/>
  <c r="CS44" i="1"/>
  <c r="CQ44" i="1"/>
  <c r="CJ44" i="1"/>
  <c r="CH44" i="1"/>
  <c r="CA44" i="1"/>
  <c r="BY44" i="1"/>
  <c r="BR44" i="1"/>
  <c r="BP44" i="1"/>
  <c r="BI44" i="1"/>
  <c r="BG44" i="1"/>
  <c r="AZ44" i="1"/>
  <c r="AX44" i="1"/>
  <c r="AQ44" i="1"/>
  <c r="AO44" i="1"/>
  <c r="AH44" i="1"/>
  <c r="AF44" i="1"/>
  <c r="Y44" i="1"/>
  <c r="W44" i="1"/>
  <c r="P44" i="1"/>
  <c r="N44" i="1"/>
  <c r="MB43" i="1"/>
  <c r="LZ43" i="1"/>
  <c r="LS43" i="1"/>
  <c r="LQ43" i="1"/>
  <c r="LJ43" i="1"/>
  <c r="LH43" i="1"/>
  <c r="LA43" i="1"/>
  <c r="KY43" i="1"/>
  <c r="KR43" i="1"/>
  <c r="KP43" i="1"/>
  <c r="KI43" i="1"/>
  <c r="KG43" i="1"/>
  <c r="JZ43" i="1"/>
  <c r="JX43" i="1"/>
  <c r="JQ43" i="1"/>
  <c r="JO43" i="1"/>
  <c r="JH43" i="1"/>
  <c r="JF43" i="1"/>
  <c r="IY43" i="1"/>
  <c r="IW43" i="1"/>
  <c r="IP43" i="1"/>
  <c r="IN43" i="1"/>
  <c r="IG43" i="1"/>
  <c r="IE43" i="1"/>
  <c r="HX43" i="1"/>
  <c r="HV43" i="1"/>
  <c r="HO43" i="1"/>
  <c r="HM43" i="1"/>
  <c r="HF43" i="1"/>
  <c r="HD43" i="1"/>
  <c r="GW43" i="1"/>
  <c r="GU43" i="1"/>
  <c r="GN43" i="1"/>
  <c r="GL43" i="1"/>
  <c r="GE43" i="1"/>
  <c r="GC43" i="1"/>
  <c r="FV43" i="1"/>
  <c r="FT43" i="1"/>
  <c r="FM43" i="1"/>
  <c r="FK43" i="1"/>
  <c r="FD43" i="1"/>
  <c r="FB43" i="1"/>
  <c r="EU43" i="1"/>
  <c r="ES43" i="1"/>
  <c r="EL43" i="1"/>
  <c r="EJ43" i="1"/>
  <c r="EC43" i="1"/>
  <c r="EA43" i="1"/>
  <c r="DT43" i="1"/>
  <c r="DR43" i="1"/>
  <c r="DK43" i="1"/>
  <c r="DI43" i="1"/>
  <c r="DB43" i="1"/>
  <c r="CZ43" i="1"/>
  <c r="CS43" i="1"/>
  <c r="CQ43" i="1"/>
  <c r="CJ43" i="1"/>
  <c r="CH43" i="1"/>
  <c r="CA43" i="1"/>
  <c r="BY43" i="1"/>
  <c r="BR43" i="1"/>
  <c r="BP43" i="1"/>
  <c r="BI43" i="1"/>
  <c r="BG43" i="1"/>
  <c r="AZ43" i="1"/>
  <c r="AX43" i="1"/>
  <c r="AQ43" i="1"/>
  <c r="AO43" i="1"/>
  <c r="AH43" i="1"/>
  <c r="AF43" i="1"/>
  <c r="Y43" i="1"/>
  <c r="W43" i="1"/>
  <c r="P43" i="1"/>
  <c r="N43" i="1"/>
  <c r="MB42" i="1"/>
  <c r="LZ42" i="1"/>
  <c r="LS42" i="1"/>
  <c r="LQ42" i="1"/>
  <c r="LJ42" i="1"/>
  <c r="LH42" i="1"/>
  <c r="LA42" i="1"/>
  <c r="KY42" i="1"/>
  <c r="KR42" i="1"/>
  <c r="KP42" i="1"/>
  <c r="KI42" i="1"/>
  <c r="KG42" i="1"/>
  <c r="JZ42" i="1"/>
  <c r="JX42" i="1"/>
  <c r="JQ42" i="1"/>
  <c r="JO42" i="1"/>
  <c r="JH42" i="1"/>
  <c r="JF42" i="1"/>
  <c r="IY42" i="1"/>
  <c r="IW42" i="1"/>
  <c r="IP42" i="1"/>
  <c r="IN42" i="1"/>
  <c r="IG42" i="1"/>
  <c r="IE42" i="1"/>
  <c r="HX42" i="1"/>
  <c r="HV42" i="1"/>
  <c r="HO42" i="1"/>
  <c r="HM42" i="1"/>
  <c r="HF42" i="1"/>
  <c r="HD42" i="1"/>
  <c r="GW42" i="1"/>
  <c r="GU42" i="1"/>
  <c r="GN42" i="1"/>
  <c r="GL42" i="1"/>
  <c r="GE42" i="1"/>
  <c r="GC42" i="1"/>
  <c r="FV42" i="1"/>
  <c r="FT42" i="1"/>
  <c r="FM42" i="1"/>
  <c r="FK42" i="1"/>
  <c r="FD42" i="1"/>
  <c r="FB42" i="1"/>
  <c r="EU42" i="1"/>
  <c r="ES42" i="1"/>
  <c r="EL42" i="1"/>
  <c r="EJ42" i="1"/>
  <c r="EC42" i="1"/>
  <c r="EA42" i="1"/>
  <c r="DT42" i="1"/>
  <c r="DR42" i="1"/>
  <c r="DK42" i="1"/>
  <c r="DI42" i="1"/>
  <c r="DB42" i="1"/>
  <c r="CZ42" i="1"/>
  <c r="CS42" i="1"/>
  <c r="CQ42" i="1"/>
  <c r="CJ42" i="1"/>
  <c r="CH42" i="1"/>
  <c r="CA42" i="1"/>
  <c r="BY42" i="1"/>
  <c r="BR42" i="1"/>
  <c r="BP42" i="1"/>
  <c r="BI42" i="1"/>
  <c r="BG42" i="1"/>
  <c r="AZ42" i="1"/>
  <c r="AX42" i="1"/>
  <c r="AQ42" i="1"/>
  <c r="AO42" i="1"/>
  <c r="AH42" i="1"/>
  <c r="AF42" i="1"/>
  <c r="Y42" i="1"/>
  <c r="W42" i="1"/>
  <c r="P42" i="1"/>
  <c r="N42" i="1"/>
  <c r="MB41" i="1"/>
  <c r="LZ41" i="1"/>
  <c r="LS41" i="1"/>
  <c r="LQ41" i="1"/>
  <c r="LJ41" i="1"/>
  <c r="LH41" i="1"/>
  <c r="LA41" i="1"/>
  <c r="KY41" i="1"/>
  <c r="KR41" i="1"/>
  <c r="KP41" i="1"/>
  <c r="KI41" i="1"/>
  <c r="KG41" i="1"/>
  <c r="JZ41" i="1"/>
  <c r="JX41" i="1"/>
  <c r="JQ41" i="1"/>
  <c r="JO41" i="1"/>
  <c r="JH41" i="1"/>
  <c r="JF41" i="1"/>
  <c r="IY41" i="1"/>
  <c r="IW41" i="1"/>
  <c r="IP41" i="1"/>
  <c r="IN41" i="1"/>
  <c r="IG41" i="1"/>
  <c r="IE41" i="1"/>
  <c r="HX41" i="1"/>
  <c r="HV41" i="1"/>
  <c r="HO41" i="1"/>
  <c r="HM41" i="1"/>
  <c r="HF41" i="1"/>
  <c r="HD41" i="1"/>
  <c r="GW41" i="1"/>
  <c r="GU41" i="1"/>
  <c r="GN41" i="1"/>
  <c r="GL41" i="1"/>
  <c r="GE41" i="1"/>
  <c r="GC41" i="1"/>
  <c r="FV41" i="1"/>
  <c r="FT41" i="1"/>
  <c r="FM41" i="1"/>
  <c r="FK41" i="1"/>
  <c r="FD41" i="1"/>
  <c r="FB41" i="1"/>
  <c r="EU41" i="1"/>
  <c r="ES41" i="1"/>
  <c r="EL41" i="1"/>
  <c r="EJ41" i="1"/>
  <c r="EC41" i="1"/>
  <c r="EA41" i="1"/>
  <c r="DT41" i="1"/>
  <c r="DR41" i="1"/>
  <c r="DK41" i="1"/>
  <c r="DI41" i="1"/>
  <c r="DB41" i="1"/>
  <c r="CZ41" i="1"/>
  <c r="CS41" i="1"/>
  <c r="CQ41" i="1"/>
  <c r="CJ41" i="1"/>
  <c r="CH41" i="1"/>
  <c r="CA41" i="1"/>
  <c r="BY41" i="1"/>
  <c r="BR41" i="1"/>
  <c r="BP41" i="1"/>
  <c r="BI41" i="1"/>
  <c r="BG41" i="1"/>
  <c r="AZ41" i="1"/>
  <c r="AX41" i="1"/>
  <c r="AQ41" i="1"/>
  <c r="AO41" i="1"/>
  <c r="AH41" i="1"/>
  <c r="AF41" i="1"/>
  <c r="Y41" i="1"/>
  <c r="W41" i="1"/>
  <c r="P41" i="1"/>
  <c r="N41" i="1"/>
  <c r="MB40" i="1"/>
  <c r="LZ40" i="1"/>
  <c r="LS40" i="1"/>
  <c r="LQ40" i="1"/>
  <c r="LJ40" i="1"/>
  <c r="LH40" i="1"/>
  <c r="LA40" i="1"/>
  <c r="KY40" i="1"/>
  <c r="KR40" i="1"/>
  <c r="KP40" i="1"/>
  <c r="KI40" i="1"/>
  <c r="KG40" i="1"/>
  <c r="JZ40" i="1"/>
  <c r="JX40" i="1"/>
  <c r="JQ40" i="1"/>
  <c r="JO40" i="1"/>
  <c r="JH40" i="1"/>
  <c r="JF40" i="1"/>
  <c r="IY40" i="1"/>
  <c r="IW40" i="1"/>
  <c r="IP40" i="1"/>
  <c r="IN40" i="1"/>
  <c r="IG40" i="1"/>
  <c r="IE40" i="1"/>
  <c r="HX40" i="1"/>
  <c r="HV40" i="1"/>
  <c r="HO40" i="1"/>
  <c r="HM40" i="1"/>
  <c r="HF40" i="1"/>
  <c r="HD40" i="1"/>
  <c r="GW40" i="1"/>
  <c r="GU40" i="1"/>
  <c r="GN40" i="1"/>
  <c r="GL40" i="1"/>
  <c r="GE40" i="1"/>
  <c r="GC40" i="1"/>
  <c r="FV40" i="1"/>
  <c r="FT40" i="1"/>
  <c r="FM40" i="1"/>
  <c r="FK40" i="1"/>
  <c r="FD40" i="1"/>
  <c r="FB40" i="1"/>
  <c r="EU40" i="1"/>
  <c r="ES40" i="1"/>
  <c r="EL40" i="1"/>
  <c r="EJ40" i="1"/>
  <c r="EC40" i="1"/>
  <c r="EA40" i="1"/>
  <c r="DT40" i="1"/>
  <c r="DR40" i="1"/>
  <c r="DK40" i="1"/>
  <c r="DI40" i="1"/>
  <c r="DB40" i="1"/>
  <c r="CZ40" i="1"/>
  <c r="CS40" i="1"/>
  <c r="CQ40" i="1"/>
  <c r="CJ40" i="1"/>
  <c r="CH40" i="1"/>
  <c r="CA40" i="1"/>
  <c r="BY40" i="1"/>
  <c r="BR40" i="1"/>
  <c r="BP40" i="1"/>
  <c r="BI40" i="1"/>
  <c r="BG40" i="1"/>
  <c r="AZ40" i="1"/>
  <c r="AX40" i="1"/>
  <c r="AQ40" i="1"/>
  <c r="AO40" i="1"/>
  <c r="AH40" i="1"/>
  <c r="AF40" i="1"/>
  <c r="Y40" i="1"/>
  <c r="W40" i="1"/>
  <c r="P40" i="1"/>
  <c r="N40" i="1"/>
  <c r="MB39" i="1"/>
  <c r="LZ39" i="1"/>
  <c r="LS39" i="1"/>
  <c r="LQ39" i="1"/>
  <c r="LJ39" i="1"/>
  <c r="LH39" i="1"/>
  <c r="LA39" i="1"/>
  <c r="KY39" i="1"/>
  <c r="KR39" i="1"/>
  <c r="KP39" i="1"/>
  <c r="KI39" i="1"/>
  <c r="KG39" i="1"/>
  <c r="JZ39" i="1"/>
  <c r="JX39" i="1"/>
  <c r="JQ39" i="1"/>
  <c r="JO39" i="1"/>
  <c r="JH39" i="1"/>
  <c r="JF39" i="1"/>
  <c r="IY39" i="1"/>
  <c r="IW39" i="1"/>
  <c r="IP39" i="1"/>
  <c r="IN39" i="1"/>
  <c r="IG39" i="1"/>
  <c r="IE39" i="1"/>
  <c r="HX39" i="1"/>
  <c r="HV39" i="1"/>
  <c r="HO39" i="1"/>
  <c r="HM39" i="1"/>
  <c r="HF39" i="1"/>
  <c r="HD39" i="1"/>
  <c r="GW39" i="1"/>
  <c r="GU39" i="1"/>
  <c r="GN39" i="1"/>
  <c r="GL39" i="1"/>
  <c r="GE39" i="1"/>
  <c r="GC39" i="1"/>
  <c r="FV39" i="1"/>
  <c r="FT39" i="1"/>
  <c r="FM39" i="1"/>
  <c r="FK39" i="1"/>
  <c r="FD39" i="1"/>
  <c r="FB39" i="1"/>
  <c r="EU39" i="1"/>
  <c r="ES39" i="1"/>
  <c r="EL39" i="1"/>
  <c r="EJ39" i="1"/>
  <c r="EC39" i="1"/>
  <c r="EA39" i="1"/>
  <c r="DT39" i="1"/>
  <c r="DR39" i="1"/>
  <c r="DK39" i="1"/>
  <c r="DI39" i="1"/>
  <c r="DB39" i="1"/>
  <c r="CZ39" i="1"/>
  <c r="CS39" i="1"/>
  <c r="CQ39" i="1"/>
  <c r="CJ39" i="1"/>
  <c r="CH39" i="1"/>
  <c r="CA39" i="1"/>
  <c r="BY39" i="1"/>
  <c r="BR39" i="1"/>
  <c r="BP39" i="1"/>
  <c r="BI39" i="1"/>
  <c r="BG39" i="1"/>
  <c r="AZ39" i="1"/>
  <c r="AX39" i="1"/>
  <c r="AQ39" i="1"/>
  <c r="AO39" i="1"/>
  <c r="AH39" i="1"/>
  <c r="AF39" i="1"/>
  <c r="Y39" i="1"/>
  <c r="W39" i="1"/>
  <c r="P39" i="1"/>
  <c r="N39" i="1"/>
  <c r="MB38" i="1"/>
  <c r="LZ38" i="1"/>
  <c r="LS38" i="1"/>
  <c r="LQ38" i="1"/>
  <c r="LJ38" i="1"/>
  <c r="LH38" i="1"/>
  <c r="LA38" i="1"/>
  <c r="KY38" i="1"/>
  <c r="KR38" i="1"/>
  <c r="KP38" i="1"/>
  <c r="KI38" i="1"/>
  <c r="KG38" i="1"/>
  <c r="JZ38" i="1"/>
  <c r="JX38" i="1"/>
  <c r="JQ38" i="1"/>
  <c r="JO38" i="1"/>
  <c r="JH38" i="1"/>
  <c r="JF38" i="1"/>
  <c r="IY38" i="1"/>
  <c r="IW38" i="1"/>
  <c r="IP38" i="1"/>
  <c r="IN38" i="1"/>
  <c r="IG38" i="1"/>
  <c r="IE38" i="1"/>
  <c r="HX38" i="1"/>
  <c r="HV38" i="1"/>
  <c r="HO38" i="1"/>
  <c r="HM38" i="1"/>
  <c r="HF38" i="1"/>
  <c r="HD38" i="1"/>
  <c r="GW38" i="1"/>
  <c r="GU38" i="1"/>
  <c r="GN38" i="1"/>
  <c r="GL38" i="1"/>
  <c r="GE38" i="1"/>
  <c r="GC38" i="1"/>
  <c r="FV38" i="1"/>
  <c r="FT38" i="1"/>
  <c r="FM38" i="1"/>
  <c r="FK38" i="1"/>
  <c r="FD38" i="1"/>
  <c r="FB38" i="1"/>
  <c r="EU38" i="1"/>
  <c r="ES38" i="1"/>
  <c r="EL38" i="1"/>
  <c r="EJ38" i="1"/>
  <c r="EC38" i="1"/>
  <c r="EA38" i="1"/>
  <c r="DT38" i="1"/>
  <c r="DR38" i="1"/>
  <c r="DK38" i="1"/>
  <c r="DI38" i="1"/>
  <c r="DB38" i="1"/>
  <c r="CZ38" i="1"/>
  <c r="CS38" i="1"/>
  <c r="CQ38" i="1"/>
  <c r="CJ38" i="1"/>
  <c r="CH38" i="1"/>
  <c r="CA38" i="1"/>
  <c r="BY38" i="1"/>
  <c r="BR38" i="1"/>
  <c r="BP38" i="1"/>
  <c r="BI38" i="1"/>
  <c r="BG38" i="1"/>
  <c r="AZ38" i="1"/>
  <c r="AX38" i="1"/>
  <c r="AQ38" i="1"/>
  <c r="AO38" i="1"/>
  <c r="AH38" i="1"/>
  <c r="AF38" i="1"/>
  <c r="Y38" i="1"/>
  <c r="W38" i="1"/>
  <c r="P38" i="1"/>
  <c r="N38" i="1"/>
  <c r="MB37" i="1"/>
  <c r="LZ37" i="1"/>
  <c r="LS37" i="1"/>
  <c r="LQ37" i="1"/>
  <c r="LJ37" i="1"/>
  <c r="LH37" i="1"/>
  <c r="LA37" i="1"/>
  <c r="KY37" i="1"/>
  <c r="KR37" i="1"/>
  <c r="KP37" i="1"/>
  <c r="KI37" i="1"/>
  <c r="KG37" i="1"/>
  <c r="JZ37" i="1"/>
  <c r="JX37" i="1"/>
  <c r="JQ37" i="1"/>
  <c r="JO37" i="1"/>
  <c r="JH37" i="1"/>
  <c r="JF37" i="1"/>
  <c r="IY37" i="1"/>
  <c r="IW37" i="1"/>
  <c r="IP37" i="1"/>
  <c r="IN37" i="1"/>
  <c r="IG37" i="1"/>
  <c r="IE37" i="1"/>
  <c r="HX37" i="1"/>
  <c r="HV37" i="1"/>
  <c r="HO37" i="1"/>
  <c r="HM37" i="1"/>
  <c r="HF37" i="1"/>
  <c r="HD37" i="1"/>
  <c r="GW37" i="1"/>
  <c r="GU37" i="1"/>
  <c r="GN37" i="1"/>
  <c r="GL37" i="1"/>
  <c r="GE37" i="1"/>
  <c r="GC37" i="1"/>
  <c r="FV37" i="1"/>
  <c r="FT37" i="1"/>
  <c r="FM37" i="1"/>
  <c r="FK37" i="1"/>
  <c r="FD37" i="1"/>
  <c r="FB37" i="1"/>
  <c r="EU37" i="1"/>
  <c r="ES37" i="1"/>
  <c r="EL37" i="1"/>
  <c r="EJ37" i="1"/>
  <c r="EC37" i="1"/>
  <c r="EA37" i="1"/>
  <c r="DT37" i="1"/>
  <c r="DR37" i="1"/>
  <c r="DK37" i="1"/>
  <c r="DI37" i="1"/>
  <c r="DB37" i="1"/>
  <c r="CZ37" i="1"/>
  <c r="CS37" i="1"/>
  <c r="CQ37" i="1"/>
  <c r="CJ37" i="1"/>
  <c r="CH37" i="1"/>
  <c r="CA37" i="1"/>
  <c r="BY37" i="1"/>
  <c r="BR37" i="1"/>
  <c r="BP37" i="1"/>
  <c r="BI37" i="1"/>
  <c r="BG37" i="1"/>
  <c r="AZ37" i="1"/>
  <c r="AX37" i="1"/>
  <c r="AQ37" i="1"/>
  <c r="AO37" i="1"/>
  <c r="AH37" i="1"/>
  <c r="AF37" i="1"/>
  <c r="Y37" i="1"/>
  <c r="W37" i="1"/>
  <c r="P37" i="1"/>
  <c r="N37" i="1"/>
  <c r="MB36" i="1"/>
  <c r="LZ36" i="1"/>
  <c r="LS36" i="1"/>
  <c r="LQ36" i="1"/>
  <c r="LJ36" i="1"/>
  <c r="LH36" i="1"/>
  <c r="LA36" i="1"/>
  <c r="KY36" i="1"/>
  <c r="KR36" i="1"/>
  <c r="KP36" i="1"/>
  <c r="KI36" i="1"/>
  <c r="KG36" i="1"/>
  <c r="JZ36" i="1"/>
  <c r="JX36" i="1"/>
  <c r="JQ36" i="1"/>
  <c r="JO36" i="1"/>
  <c r="JH36" i="1"/>
  <c r="JF36" i="1"/>
  <c r="IY36" i="1"/>
  <c r="IW36" i="1"/>
  <c r="IP36" i="1"/>
  <c r="IN36" i="1"/>
  <c r="IG36" i="1"/>
  <c r="IE36" i="1"/>
  <c r="HX36" i="1"/>
  <c r="HV36" i="1"/>
  <c r="HO36" i="1"/>
  <c r="HM36" i="1"/>
  <c r="HF36" i="1"/>
  <c r="HD36" i="1"/>
  <c r="GW36" i="1"/>
  <c r="GU36" i="1"/>
  <c r="GN36" i="1"/>
  <c r="GL36" i="1"/>
  <c r="GE36" i="1"/>
  <c r="GC36" i="1"/>
  <c r="FV36" i="1"/>
  <c r="FT36" i="1"/>
  <c r="FM36" i="1"/>
  <c r="FK36" i="1"/>
  <c r="FD36" i="1"/>
  <c r="FB36" i="1"/>
  <c r="EU36" i="1"/>
  <c r="ES36" i="1"/>
  <c r="EL36" i="1"/>
  <c r="EJ36" i="1"/>
  <c r="EC36" i="1"/>
  <c r="EA36" i="1"/>
  <c r="DT36" i="1"/>
  <c r="DR36" i="1"/>
  <c r="DK36" i="1"/>
  <c r="DI36" i="1"/>
  <c r="DB36" i="1"/>
  <c r="CZ36" i="1"/>
  <c r="CS36" i="1"/>
  <c r="CQ36" i="1"/>
  <c r="CJ36" i="1"/>
  <c r="CH36" i="1"/>
  <c r="CA36" i="1"/>
  <c r="BY36" i="1"/>
  <c r="BR36" i="1"/>
  <c r="BP36" i="1"/>
  <c r="BI36" i="1"/>
  <c r="BG36" i="1"/>
  <c r="AZ36" i="1"/>
  <c r="AX36" i="1"/>
  <c r="AQ36" i="1"/>
  <c r="AO36" i="1"/>
  <c r="AH36" i="1"/>
  <c r="AF36" i="1"/>
  <c r="Y36" i="1"/>
  <c r="W36" i="1"/>
  <c r="P36" i="1"/>
  <c r="N36" i="1"/>
  <c r="MB35" i="1"/>
  <c r="LZ35" i="1"/>
  <c r="LS35" i="1"/>
  <c r="LQ35" i="1"/>
  <c r="LJ35" i="1"/>
  <c r="LH35" i="1"/>
  <c r="LA35" i="1"/>
  <c r="KY35" i="1"/>
  <c r="KR35" i="1"/>
  <c r="KP35" i="1"/>
  <c r="KI35" i="1"/>
  <c r="KG35" i="1"/>
  <c r="JZ35" i="1"/>
  <c r="JX35" i="1"/>
  <c r="JQ35" i="1"/>
  <c r="JO35" i="1"/>
  <c r="JH35" i="1"/>
  <c r="JF35" i="1"/>
  <c r="IY35" i="1"/>
  <c r="IW35" i="1"/>
  <c r="IP35" i="1"/>
  <c r="IN35" i="1"/>
  <c r="IG35" i="1"/>
  <c r="IE35" i="1"/>
  <c r="HX35" i="1"/>
  <c r="HV35" i="1"/>
  <c r="HO35" i="1"/>
  <c r="HM35" i="1"/>
  <c r="HF35" i="1"/>
  <c r="HD35" i="1"/>
  <c r="GW35" i="1"/>
  <c r="GU35" i="1"/>
  <c r="GN35" i="1"/>
  <c r="GL35" i="1"/>
  <c r="GE35" i="1"/>
  <c r="GC35" i="1"/>
  <c r="FV35" i="1"/>
  <c r="FT35" i="1"/>
  <c r="FM35" i="1"/>
  <c r="FK35" i="1"/>
  <c r="FD35" i="1"/>
  <c r="FB35" i="1"/>
  <c r="EU35" i="1"/>
  <c r="ES35" i="1"/>
  <c r="EL35" i="1"/>
  <c r="EJ35" i="1"/>
  <c r="EC35" i="1"/>
  <c r="EA35" i="1"/>
  <c r="DT35" i="1"/>
  <c r="DR35" i="1"/>
  <c r="DK35" i="1"/>
  <c r="DI35" i="1"/>
  <c r="DB35" i="1"/>
  <c r="CZ35" i="1"/>
  <c r="CS35" i="1"/>
  <c r="CQ35" i="1"/>
  <c r="CJ35" i="1"/>
  <c r="CH35" i="1"/>
  <c r="CA35" i="1"/>
  <c r="BY35" i="1"/>
  <c r="BR35" i="1"/>
  <c r="BP35" i="1"/>
  <c r="BI35" i="1"/>
  <c r="BG35" i="1"/>
  <c r="AZ35" i="1"/>
  <c r="AX35" i="1"/>
  <c r="AQ35" i="1"/>
  <c r="AO35" i="1"/>
  <c r="AH35" i="1"/>
  <c r="AF35" i="1"/>
  <c r="Y35" i="1"/>
  <c r="W35" i="1"/>
  <c r="P35" i="1"/>
  <c r="N35" i="1"/>
  <c r="MB34" i="1"/>
  <c r="LZ34" i="1"/>
  <c r="LS34" i="1"/>
  <c r="LQ34" i="1"/>
  <c r="LJ34" i="1"/>
  <c r="LH34" i="1"/>
  <c r="LA34" i="1"/>
  <c r="KY34" i="1"/>
  <c r="KR34" i="1"/>
  <c r="KP34" i="1"/>
  <c r="KI34" i="1"/>
  <c r="KG34" i="1"/>
  <c r="JZ34" i="1"/>
  <c r="JX34" i="1"/>
  <c r="JQ34" i="1"/>
  <c r="JO34" i="1"/>
  <c r="JH34" i="1"/>
  <c r="JF34" i="1"/>
  <c r="IY34" i="1"/>
  <c r="IW34" i="1"/>
  <c r="IP34" i="1"/>
  <c r="IN34" i="1"/>
  <c r="IG34" i="1"/>
  <c r="IE34" i="1"/>
  <c r="HX34" i="1"/>
  <c r="HV34" i="1"/>
  <c r="HO34" i="1"/>
  <c r="HM34" i="1"/>
  <c r="HF34" i="1"/>
  <c r="HD34" i="1"/>
  <c r="GW34" i="1"/>
  <c r="GU34" i="1"/>
  <c r="GN34" i="1"/>
  <c r="GL34" i="1"/>
  <c r="GE34" i="1"/>
  <c r="GC34" i="1"/>
  <c r="FV34" i="1"/>
  <c r="FT34" i="1"/>
  <c r="FM34" i="1"/>
  <c r="FK34" i="1"/>
  <c r="FD34" i="1"/>
  <c r="FB34" i="1"/>
  <c r="EU34" i="1"/>
  <c r="ES34" i="1"/>
  <c r="EL34" i="1"/>
  <c r="EJ34" i="1"/>
  <c r="EC34" i="1"/>
  <c r="EA34" i="1"/>
  <c r="DT34" i="1"/>
  <c r="DR34" i="1"/>
  <c r="DK34" i="1"/>
  <c r="DI34" i="1"/>
  <c r="DB34" i="1"/>
  <c r="CZ34" i="1"/>
  <c r="CS34" i="1"/>
  <c r="CQ34" i="1"/>
  <c r="CJ34" i="1"/>
  <c r="CH34" i="1"/>
  <c r="CA34" i="1"/>
  <c r="BY34" i="1"/>
  <c r="BR34" i="1"/>
  <c r="BP34" i="1"/>
  <c r="BI34" i="1"/>
  <c r="BG34" i="1"/>
  <c r="AZ34" i="1"/>
  <c r="AX34" i="1"/>
  <c r="AQ34" i="1"/>
  <c r="AO34" i="1"/>
  <c r="AH34" i="1"/>
  <c r="AF34" i="1"/>
  <c r="Y34" i="1"/>
  <c r="W34" i="1"/>
  <c r="P34" i="1"/>
  <c r="N34" i="1"/>
  <c r="MB33" i="1"/>
  <c r="LZ33" i="1"/>
  <c r="LS33" i="1"/>
  <c r="LQ33" i="1"/>
  <c r="LJ33" i="1"/>
  <c r="LH33" i="1"/>
  <c r="LA33" i="1"/>
  <c r="KY33" i="1"/>
  <c r="KR33" i="1"/>
  <c r="KP33" i="1"/>
  <c r="KI33" i="1"/>
  <c r="KG33" i="1"/>
  <c r="JZ33" i="1"/>
  <c r="JX33" i="1"/>
  <c r="JQ33" i="1"/>
  <c r="JO33" i="1"/>
  <c r="JH33" i="1"/>
  <c r="JF33" i="1"/>
  <c r="IY33" i="1"/>
  <c r="IW33" i="1"/>
  <c r="IP33" i="1"/>
  <c r="IN33" i="1"/>
  <c r="IG33" i="1"/>
  <c r="IE33" i="1"/>
  <c r="HX33" i="1"/>
  <c r="HV33" i="1"/>
  <c r="HO33" i="1"/>
  <c r="HM33" i="1"/>
  <c r="HF33" i="1"/>
  <c r="HD33" i="1"/>
  <c r="GW33" i="1"/>
  <c r="GU33" i="1"/>
  <c r="GN33" i="1"/>
  <c r="GL33" i="1"/>
  <c r="GE33" i="1"/>
  <c r="GC33" i="1"/>
  <c r="FV33" i="1"/>
  <c r="FT33" i="1"/>
  <c r="FM33" i="1"/>
  <c r="FK33" i="1"/>
  <c r="FD33" i="1"/>
  <c r="FB33" i="1"/>
  <c r="EU33" i="1"/>
  <c r="ES33" i="1"/>
  <c r="EL33" i="1"/>
  <c r="EJ33" i="1"/>
  <c r="EC33" i="1"/>
  <c r="EA33" i="1"/>
  <c r="DT33" i="1"/>
  <c r="DR33" i="1"/>
  <c r="DK33" i="1"/>
  <c r="DI33" i="1"/>
  <c r="DB33" i="1"/>
  <c r="CZ33" i="1"/>
  <c r="CS33" i="1"/>
  <c r="CQ33" i="1"/>
  <c r="CJ33" i="1"/>
  <c r="CH33" i="1"/>
  <c r="CA33" i="1"/>
  <c r="BY33" i="1"/>
  <c r="BR33" i="1"/>
  <c r="BP33" i="1"/>
  <c r="BI33" i="1"/>
  <c r="BG33" i="1"/>
  <c r="AZ33" i="1"/>
  <c r="AX33" i="1"/>
  <c r="AQ33" i="1"/>
  <c r="AO33" i="1"/>
  <c r="AH33" i="1"/>
  <c r="AF33" i="1"/>
  <c r="Y33" i="1"/>
  <c r="W33" i="1"/>
  <c r="P33" i="1"/>
  <c r="N33" i="1"/>
  <c r="MB32" i="1"/>
  <c r="LZ32" i="1"/>
  <c r="LS32" i="1"/>
  <c r="LQ32" i="1"/>
  <c r="LJ32" i="1"/>
  <c r="LH32" i="1"/>
  <c r="LA32" i="1"/>
  <c r="KY32" i="1"/>
  <c r="KR32" i="1"/>
  <c r="KP32" i="1"/>
  <c r="KI32" i="1"/>
  <c r="KG32" i="1"/>
  <c r="JZ32" i="1"/>
  <c r="JX32" i="1"/>
  <c r="JQ32" i="1"/>
  <c r="JO32" i="1"/>
  <c r="JH32" i="1"/>
  <c r="JF32" i="1"/>
  <c r="IY32" i="1"/>
  <c r="IW32" i="1"/>
  <c r="IP32" i="1"/>
  <c r="IN32" i="1"/>
  <c r="IG32" i="1"/>
  <c r="IE32" i="1"/>
  <c r="HX32" i="1"/>
  <c r="HV32" i="1"/>
  <c r="HO32" i="1"/>
  <c r="HM32" i="1"/>
  <c r="HF32" i="1"/>
  <c r="HD32" i="1"/>
  <c r="GW32" i="1"/>
  <c r="GU32" i="1"/>
  <c r="GN32" i="1"/>
  <c r="GL32" i="1"/>
  <c r="GE32" i="1"/>
  <c r="GC32" i="1"/>
  <c r="FV32" i="1"/>
  <c r="FT32" i="1"/>
  <c r="FM32" i="1"/>
  <c r="FK32" i="1"/>
  <c r="FD32" i="1"/>
  <c r="FB32" i="1"/>
  <c r="EU32" i="1"/>
  <c r="ES32" i="1"/>
  <c r="EL32" i="1"/>
  <c r="EJ32" i="1"/>
  <c r="EC32" i="1"/>
  <c r="EA32" i="1"/>
  <c r="DT32" i="1"/>
  <c r="DR32" i="1"/>
  <c r="DK32" i="1"/>
  <c r="DI32" i="1"/>
  <c r="DB32" i="1"/>
  <c r="CZ32" i="1"/>
  <c r="CS32" i="1"/>
  <c r="CQ32" i="1"/>
  <c r="CJ32" i="1"/>
  <c r="CH32" i="1"/>
  <c r="CA32" i="1"/>
  <c r="BY32" i="1"/>
  <c r="BR32" i="1"/>
  <c r="BP32" i="1"/>
  <c r="BI32" i="1"/>
  <c r="BG32" i="1"/>
  <c r="AZ32" i="1"/>
  <c r="AX32" i="1"/>
  <c r="AQ32" i="1"/>
  <c r="AO32" i="1"/>
  <c r="AH32" i="1"/>
  <c r="AF32" i="1"/>
  <c r="Y32" i="1"/>
  <c r="W32" i="1"/>
  <c r="P32" i="1"/>
  <c r="N32" i="1"/>
  <c r="MB31" i="1"/>
  <c r="LZ31" i="1"/>
  <c r="LS31" i="1"/>
  <c r="LQ31" i="1"/>
  <c r="LJ31" i="1"/>
  <c r="LH31" i="1"/>
  <c r="LA31" i="1"/>
  <c r="KY31" i="1"/>
  <c r="KR31" i="1"/>
  <c r="KP31" i="1"/>
  <c r="KI31" i="1"/>
  <c r="KG31" i="1"/>
  <c r="JZ31" i="1"/>
  <c r="JX31" i="1"/>
  <c r="JQ31" i="1"/>
  <c r="JO31" i="1"/>
  <c r="JH31" i="1"/>
  <c r="JF31" i="1"/>
  <c r="IY31" i="1"/>
  <c r="IW31" i="1"/>
  <c r="IP31" i="1"/>
  <c r="IN31" i="1"/>
  <c r="IG31" i="1"/>
  <c r="IE31" i="1"/>
  <c r="HX31" i="1"/>
  <c r="HV31" i="1"/>
  <c r="HO31" i="1"/>
  <c r="HM31" i="1"/>
  <c r="HF31" i="1"/>
  <c r="HD31" i="1"/>
  <c r="GW31" i="1"/>
  <c r="GU31" i="1"/>
  <c r="GN31" i="1"/>
  <c r="GL31" i="1"/>
  <c r="GE31" i="1"/>
  <c r="GC31" i="1"/>
  <c r="FV31" i="1"/>
  <c r="FT31" i="1"/>
  <c r="FM31" i="1"/>
  <c r="FK31" i="1"/>
  <c r="FD31" i="1"/>
  <c r="FB31" i="1"/>
  <c r="EU31" i="1"/>
  <c r="ES31" i="1"/>
  <c r="EL31" i="1"/>
  <c r="EJ31" i="1"/>
  <c r="EC31" i="1"/>
  <c r="EA31" i="1"/>
  <c r="DT31" i="1"/>
  <c r="DR31" i="1"/>
  <c r="DK31" i="1"/>
  <c r="DI31" i="1"/>
  <c r="DB31" i="1"/>
  <c r="CZ31" i="1"/>
  <c r="CS31" i="1"/>
  <c r="CQ31" i="1"/>
  <c r="CJ31" i="1"/>
  <c r="CH31" i="1"/>
  <c r="CA31" i="1"/>
  <c r="BY31" i="1"/>
  <c r="BR31" i="1"/>
  <c r="BP31" i="1"/>
  <c r="BI31" i="1"/>
  <c r="BG31" i="1"/>
  <c r="AZ31" i="1"/>
  <c r="AX31" i="1"/>
  <c r="AQ31" i="1"/>
  <c r="AO31" i="1"/>
  <c r="AH31" i="1"/>
  <c r="AF31" i="1"/>
  <c r="Y31" i="1"/>
  <c r="W31" i="1"/>
  <c r="P31" i="1"/>
  <c r="N31" i="1"/>
  <c r="MB30" i="1"/>
  <c r="LZ30" i="1"/>
  <c r="LS30" i="1"/>
  <c r="LQ30" i="1"/>
  <c r="LJ30" i="1"/>
  <c r="LH30" i="1"/>
  <c r="LA30" i="1"/>
  <c r="KY30" i="1"/>
  <c r="KR30" i="1"/>
  <c r="KP30" i="1"/>
  <c r="KI30" i="1"/>
  <c r="KG30" i="1"/>
  <c r="JZ30" i="1"/>
  <c r="JX30" i="1"/>
  <c r="JQ30" i="1"/>
  <c r="JO30" i="1"/>
  <c r="JH30" i="1"/>
  <c r="JF30" i="1"/>
  <c r="IY30" i="1"/>
  <c r="IW30" i="1"/>
  <c r="IP30" i="1"/>
  <c r="IN30" i="1"/>
  <c r="IG30" i="1"/>
  <c r="IE30" i="1"/>
  <c r="HX30" i="1"/>
  <c r="HV30" i="1"/>
  <c r="HO30" i="1"/>
  <c r="HM30" i="1"/>
  <c r="HF30" i="1"/>
  <c r="HD30" i="1"/>
  <c r="GW30" i="1"/>
  <c r="GU30" i="1"/>
  <c r="GN30" i="1"/>
  <c r="GL30" i="1"/>
  <c r="GE30" i="1"/>
  <c r="GC30" i="1"/>
  <c r="FV30" i="1"/>
  <c r="FT30" i="1"/>
  <c r="FM30" i="1"/>
  <c r="FK30" i="1"/>
  <c r="FD30" i="1"/>
  <c r="FB30" i="1"/>
  <c r="EU30" i="1"/>
  <c r="ES30" i="1"/>
  <c r="EL30" i="1"/>
  <c r="EJ30" i="1"/>
  <c r="EC30" i="1"/>
  <c r="EA30" i="1"/>
  <c r="DT30" i="1"/>
  <c r="DR30" i="1"/>
  <c r="DK30" i="1"/>
  <c r="DI30" i="1"/>
  <c r="DB30" i="1"/>
  <c r="CZ30" i="1"/>
  <c r="CS30" i="1"/>
  <c r="CQ30" i="1"/>
  <c r="CJ30" i="1"/>
  <c r="CH30" i="1"/>
  <c r="CA30" i="1"/>
  <c r="BY30" i="1"/>
  <c r="BR30" i="1"/>
  <c r="BP30" i="1"/>
  <c r="BI30" i="1"/>
  <c r="BG30" i="1"/>
  <c r="AZ30" i="1"/>
  <c r="AX30" i="1"/>
  <c r="AQ30" i="1"/>
  <c r="AO30" i="1"/>
  <c r="AH30" i="1"/>
  <c r="AF30" i="1"/>
  <c r="Y30" i="1"/>
  <c r="W30" i="1"/>
  <c r="P30" i="1"/>
  <c r="N30" i="1"/>
  <c r="MB29" i="1"/>
  <c r="LZ29" i="1"/>
  <c r="LS29" i="1"/>
  <c r="LQ29" i="1"/>
  <c r="LJ29" i="1"/>
  <c r="LH29" i="1"/>
  <c r="LA29" i="1"/>
  <c r="KY29" i="1"/>
  <c r="KR29" i="1"/>
  <c r="KP29" i="1"/>
  <c r="KI29" i="1"/>
  <c r="KG29" i="1"/>
  <c r="JZ29" i="1"/>
  <c r="JX29" i="1"/>
  <c r="JQ29" i="1"/>
  <c r="JO29" i="1"/>
  <c r="JH29" i="1"/>
  <c r="JF29" i="1"/>
  <c r="IY29" i="1"/>
  <c r="IW29" i="1"/>
  <c r="IP29" i="1"/>
  <c r="IN29" i="1"/>
  <c r="IG29" i="1"/>
  <c r="IE29" i="1"/>
  <c r="HX29" i="1"/>
  <c r="HV29" i="1"/>
  <c r="HO29" i="1"/>
  <c r="HM29" i="1"/>
  <c r="HF29" i="1"/>
  <c r="HD29" i="1"/>
  <c r="GW29" i="1"/>
  <c r="GU29" i="1"/>
  <c r="GN29" i="1"/>
  <c r="GL29" i="1"/>
  <c r="GE29" i="1"/>
  <c r="GC29" i="1"/>
  <c r="FV29" i="1"/>
  <c r="FT29" i="1"/>
  <c r="FM29" i="1"/>
  <c r="FK29" i="1"/>
  <c r="FD29" i="1"/>
  <c r="FB29" i="1"/>
  <c r="EU29" i="1"/>
  <c r="ES29" i="1"/>
  <c r="EL29" i="1"/>
  <c r="EJ29" i="1"/>
  <c r="EC29" i="1"/>
  <c r="EA29" i="1"/>
  <c r="DT29" i="1"/>
  <c r="DR29" i="1"/>
  <c r="DK29" i="1"/>
  <c r="DI29" i="1"/>
  <c r="DB29" i="1"/>
  <c r="CZ29" i="1"/>
  <c r="CS29" i="1"/>
  <c r="CQ29" i="1"/>
  <c r="CJ29" i="1"/>
  <c r="CH29" i="1"/>
  <c r="CA29" i="1"/>
  <c r="BY29" i="1"/>
  <c r="BR29" i="1"/>
  <c r="BP29" i="1"/>
  <c r="BI29" i="1"/>
  <c r="BG29" i="1"/>
  <c r="AZ29" i="1"/>
  <c r="AX29" i="1"/>
  <c r="AQ29" i="1"/>
  <c r="AO29" i="1"/>
  <c r="AH29" i="1"/>
  <c r="AF29" i="1"/>
  <c r="Y29" i="1"/>
  <c r="W29" i="1"/>
  <c r="P29" i="1"/>
  <c r="N29" i="1"/>
  <c r="MB28" i="1"/>
  <c r="LZ28" i="1"/>
  <c r="LS28" i="1"/>
  <c r="LQ28" i="1"/>
  <c r="LJ28" i="1"/>
  <c r="LH28" i="1"/>
  <c r="LA28" i="1"/>
  <c r="KY28" i="1"/>
  <c r="KR28" i="1"/>
  <c r="KP28" i="1"/>
  <c r="KI28" i="1"/>
  <c r="KG28" i="1"/>
  <c r="JZ28" i="1"/>
  <c r="JX28" i="1"/>
  <c r="JQ28" i="1"/>
  <c r="JO28" i="1"/>
  <c r="JH28" i="1"/>
  <c r="JF28" i="1"/>
  <c r="IY28" i="1"/>
  <c r="IW28" i="1"/>
  <c r="IP28" i="1"/>
  <c r="IN28" i="1"/>
  <c r="IG28" i="1"/>
  <c r="IE28" i="1"/>
  <c r="HX28" i="1"/>
  <c r="HV28" i="1"/>
  <c r="HO28" i="1"/>
  <c r="HM28" i="1"/>
  <c r="HF28" i="1"/>
  <c r="HD28" i="1"/>
  <c r="GW28" i="1"/>
  <c r="GU28" i="1"/>
  <c r="GN28" i="1"/>
  <c r="GL28" i="1"/>
  <c r="GE28" i="1"/>
  <c r="GC28" i="1"/>
  <c r="FV28" i="1"/>
  <c r="FT28" i="1"/>
  <c r="FM28" i="1"/>
  <c r="FK28" i="1"/>
  <c r="FD28" i="1"/>
  <c r="FB28" i="1"/>
  <c r="EU28" i="1"/>
  <c r="ES28" i="1"/>
  <c r="EL28" i="1"/>
  <c r="EJ28" i="1"/>
  <c r="EC28" i="1"/>
  <c r="EA28" i="1"/>
  <c r="DT28" i="1"/>
  <c r="DR28" i="1"/>
  <c r="DK28" i="1"/>
  <c r="DI28" i="1"/>
  <c r="DB28" i="1"/>
  <c r="CZ28" i="1"/>
  <c r="CS28" i="1"/>
  <c r="CQ28" i="1"/>
  <c r="CJ28" i="1"/>
  <c r="CH28" i="1"/>
  <c r="CA28" i="1"/>
  <c r="BY28" i="1"/>
  <c r="BR28" i="1"/>
  <c r="BP28" i="1"/>
  <c r="BI28" i="1"/>
  <c r="BG28" i="1"/>
  <c r="AZ28" i="1"/>
  <c r="AX28" i="1"/>
  <c r="AQ28" i="1"/>
  <c r="AO28" i="1"/>
  <c r="AH28" i="1"/>
  <c r="AF28" i="1"/>
  <c r="Y28" i="1"/>
  <c r="W28" i="1"/>
  <c r="P28" i="1"/>
  <c r="N28" i="1"/>
  <c r="MB27" i="1"/>
  <c r="LZ27" i="1"/>
  <c r="LS27" i="1"/>
  <c r="LQ27" i="1"/>
  <c r="LJ27" i="1"/>
  <c r="LH27" i="1"/>
  <c r="LA27" i="1"/>
  <c r="KY27" i="1"/>
  <c r="KR27" i="1"/>
  <c r="KP27" i="1"/>
  <c r="KI27" i="1"/>
  <c r="KG27" i="1"/>
  <c r="JZ27" i="1"/>
  <c r="JX27" i="1"/>
  <c r="JQ27" i="1"/>
  <c r="JO27" i="1"/>
  <c r="JH27" i="1"/>
  <c r="JF27" i="1"/>
  <c r="IY27" i="1"/>
  <c r="IW27" i="1"/>
  <c r="IP27" i="1"/>
  <c r="IN27" i="1"/>
  <c r="IG27" i="1"/>
  <c r="IE27" i="1"/>
  <c r="HX27" i="1"/>
  <c r="HV27" i="1"/>
  <c r="HO27" i="1"/>
  <c r="HM27" i="1"/>
  <c r="HF27" i="1"/>
  <c r="HD27" i="1"/>
  <c r="GW27" i="1"/>
  <c r="GU27" i="1"/>
  <c r="GN27" i="1"/>
  <c r="GL27" i="1"/>
  <c r="GE27" i="1"/>
  <c r="GC27" i="1"/>
  <c r="FV27" i="1"/>
  <c r="FT27" i="1"/>
  <c r="FM27" i="1"/>
  <c r="FK27" i="1"/>
  <c r="FD27" i="1"/>
  <c r="FB27" i="1"/>
  <c r="EU27" i="1"/>
  <c r="ES27" i="1"/>
  <c r="EL27" i="1"/>
  <c r="EJ27" i="1"/>
  <c r="EC27" i="1"/>
  <c r="EA27" i="1"/>
  <c r="DT27" i="1"/>
  <c r="DR27" i="1"/>
  <c r="DK27" i="1"/>
  <c r="DI27" i="1"/>
  <c r="DB27" i="1"/>
  <c r="CZ27" i="1"/>
  <c r="CS27" i="1"/>
  <c r="CQ27" i="1"/>
  <c r="CJ27" i="1"/>
  <c r="CH27" i="1"/>
  <c r="CA27" i="1"/>
  <c r="BY27" i="1"/>
  <c r="BR27" i="1"/>
  <c r="BP27" i="1"/>
  <c r="BI27" i="1"/>
  <c r="BG27" i="1"/>
  <c r="AZ27" i="1"/>
  <c r="AX27" i="1"/>
  <c r="AQ27" i="1"/>
  <c r="AO27" i="1"/>
  <c r="AH27" i="1"/>
  <c r="AF27" i="1"/>
  <c r="Y27" i="1"/>
  <c r="W27" i="1"/>
  <c r="P27" i="1"/>
  <c r="N27" i="1"/>
  <c r="MB26" i="1"/>
  <c r="LZ26" i="1"/>
  <c r="LS26" i="1"/>
  <c r="LQ26" i="1"/>
  <c r="LJ26" i="1"/>
  <c r="LH26" i="1"/>
  <c r="LA26" i="1"/>
  <c r="KY26" i="1"/>
  <c r="KR26" i="1"/>
  <c r="KP26" i="1"/>
  <c r="KI26" i="1"/>
  <c r="KG26" i="1"/>
  <c r="JZ26" i="1"/>
  <c r="JX26" i="1"/>
  <c r="JQ26" i="1"/>
  <c r="JO26" i="1"/>
  <c r="JH26" i="1"/>
  <c r="JF26" i="1"/>
  <c r="IY26" i="1"/>
  <c r="IW26" i="1"/>
  <c r="IP26" i="1"/>
  <c r="IN26" i="1"/>
  <c r="IG26" i="1"/>
  <c r="IE26" i="1"/>
  <c r="HX26" i="1"/>
  <c r="HV26" i="1"/>
  <c r="HO26" i="1"/>
  <c r="HM26" i="1"/>
  <c r="HF26" i="1"/>
  <c r="HD26" i="1"/>
  <c r="GW26" i="1"/>
  <c r="GU26" i="1"/>
  <c r="GN26" i="1"/>
  <c r="GL26" i="1"/>
  <c r="GE26" i="1"/>
  <c r="GC26" i="1"/>
  <c r="FV26" i="1"/>
  <c r="FT26" i="1"/>
  <c r="FM26" i="1"/>
  <c r="FK26" i="1"/>
  <c r="FD26" i="1"/>
  <c r="FB26" i="1"/>
  <c r="EU26" i="1"/>
  <c r="ES26" i="1"/>
  <c r="EL26" i="1"/>
  <c r="EJ26" i="1"/>
  <c r="EC26" i="1"/>
  <c r="EA26" i="1"/>
  <c r="DT26" i="1"/>
  <c r="DR26" i="1"/>
  <c r="DK26" i="1"/>
  <c r="DI26" i="1"/>
  <c r="DB26" i="1"/>
  <c r="CZ26" i="1"/>
  <c r="CS26" i="1"/>
  <c r="CQ26" i="1"/>
  <c r="CJ26" i="1"/>
  <c r="CH26" i="1"/>
  <c r="CA26" i="1"/>
  <c r="BY26" i="1"/>
  <c r="BR26" i="1"/>
  <c r="BP26" i="1"/>
  <c r="BI26" i="1"/>
  <c r="BG26" i="1"/>
  <c r="AZ26" i="1"/>
  <c r="AX26" i="1"/>
  <c r="AQ26" i="1"/>
  <c r="AO26" i="1"/>
  <c r="AH26" i="1"/>
  <c r="AF26" i="1"/>
  <c r="Y26" i="1"/>
  <c r="W26" i="1"/>
  <c r="P26" i="1"/>
  <c r="N26" i="1"/>
  <c r="MB25" i="1"/>
  <c r="LZ25" i="1"/>
  <c r="LS25" i="1"/>
  <c r="LQ25" i="1"/>
  <c r="LJ25" i="1"/>
  <c r="LH25" i="1"/>
  <c r="LA25" i="1"/>
  <c r="KY25" i="1"/>
  <c r="KR25" i="1"/>
  <c r="KP25" i="1"/>
  <c r="KI25" i="1"/>
  <c r="KG25" i="1"/>
  <c r="JZ25" i="1"/>
  <c r="JX25" i="1"/>
  <c r="JQ25" i="1"/>
  <c r="JO25" i="1"/>
  <c r="JH25" i="1"/>
  <c r="JF25" i="1"/>
  <c r="IY25" i="1"/>
  <c r="IW25" i="1"/>
  <c r="IP25" i="1"/>
  <c r="IN25" i="1"/>
  <c r="IG25" i="1"/>
  <c r="IE25" i="1"/>
  <c r="HX25" i="1"/>
  <c r="HV25" i="1"/>
  <c r="HO25" i="1"/>
  <c r="HM25" i="1"/>
  <c r="HF25" i="1"/>
  <c r="HD25" i="1"/>
  <c r="GW25" i="1"/>
  <c r="GU25" i="1"/>
  <c r="GN25" i="1"/>
  <c r="GL25" i="1"/>
  <c r="GE25" i="1"/>
  <c r="GC25" i="1"/>
  <c r="FV25" i="1"/>
  <c r="FT25" i="1"/>
  <c r="FM25" i="1"/>
  <c r="FK25" i="1"/>
  <c r="FD25" i="1"/>
  <c r="FB25" i="1"/>
  <c r="EU25" i="1"/>
  <c r="ES25" i="1"/>
  <c r="EL25" i="1"/>
  <c r="EJ25" i="1"/>
  <c r="EC25" i="1"/>
  <c r="EA25" i="1"/>
  <c r="DT25" i="1"/>
  <c r="DR25" i="1"/>
  <c r="DK25" i="1"/>
  <c r="DI25" i="1"/>
  <c r="DB25" i="1"/>
  <c r="CZ25" i="1"/>
  <c r="CS25" i="1"/>
  <c r="CQ25" i="1"/>
  <c r="CJ25" i="1"/>
  <c r="CH25" i="1"/>
  <c r="CA25" i="1"/>
  <c r="BY25" i="1"/>
  <c r="BR25" i="1"/>
  <c r="BP25" i="1"/>
  <c r="BI25" i="1"/>
  <c r="BG25" i="1"/>
  <c r="AZ25" i="1"/>
  <c r="AX25" i="1"/>
  <c r="AQ25" i="1"/>
  <c r="AO25" i="1"/>
  <c r="AH25" i="1"/>
  <c r="AF25" i="1"/>
  <c r="Y25" i="1"/>
  <c r="W25" i="1"/>
  <c r="P25" i="1"/>
  <c r="N25" i="1"/>
  <c r="MB24" i="1"/>
  <c r="LZ24" i="1"/>
  <c r="LS24" i="1"/>
  <c r="LQ24" i="1"/>
  <c r="LJ24" i="1"/>
  <c r="LH24" i="1"/>
  <c r="LA24" i="1"/>
  <c r="KY24" i="1"/>
  <c r="KR24" i="1"/>
  <c r="KP24" i="1"/>
  <c r="KI24" i="1"/>
  <c r="KG24" i="1"/>
  <c r="JZ24" i="1"/>
  <c r="JX24" i="1"/>
  <c r="JQ24" i="1"/>
  <c r="JO24" i="1"/>
  <c r="JH24" i="1"/>
  <c r="JF24" i="1"/>
  <c r="IY24" i="1"/>
  <c r="IW24" i="1"/>
  <c r="IP24" i="1"/>
  <c r="IN24" i="1"/>
  <c r="IG24" i="1"/>
  <c r="IE24" i="1"/>
  <c r="HX24" i="1"/>
  <c r="HV24" i="1"/>
  <c r="HO24" i="1"/>
  <c r="HM24" i="1"/>
  <c r="HF24" i="1"/>
  <c r="HD24" i="1"/>
  <c r="GW24" i="1"/>
  <c r="GU24" i="1"/>
  <c r="GN24" i="1"/>
  <c r="GL24" i="1"/>
  <c r="GE24" i="1"/>
  <c r="GC24" i="1"/>
  <c r="FV24" i="1"/>
  <c r="FT24" i="1"/>
  <c r="FM24" i="1"/>
  <c r="FK24" i="1"/>
  <c r="FD24" i="1"/>
  <c r="FB24" i="1"/>
  <c r="EU24" i="1"/>
  <c r="ES24" i="1"/>
  <c r="EL24" i="1"/>
  <c r="EJ24" i="1"/>
  <c r="EC24" i="1"/>
  <c r="EA24" i="1"/>
  <c r="DT24" i="1"/>
  <c r="DR24" i="1"/>
  <c r="DK24" i="1"/>
  <c r="DI24" i="1"/>
  <c r="DB24" i="1"/>
  <c r="CZ24" i="1"/>
  <c r="CS24" i="1"/>
  <c r="CQ24" i="1"/>
  <c r="CJ24" i="1"/>
  <c r="CH24" i="1"/>
  <c r="CA24" i="1"/>
  <c r="BY24" i="1"/>
  <c r="BR24" i="1"/>
  <c r="BP24" i="1"/>
  <c r="BI24" i="1"/>
  <c r="BG24" i="1"/>
  <c r="AZ24" i="1"/>
  <c r="AX24" i="1"/>
  <c r="AQ24" i="1"/>
  <c r="AO24" i="1"/>
  <c r="AH24" i="1"/>
  <c r="AF24" i="1"/>
  <c r="Y24" i="1"/>
  <c r="W24" i="1"/>
  <c r="P24" i="1"/>
  <c r="N24" i="1"/>
  <c r="MB23" i="1"/>
  <c r="LZ23" i="1"/>
  <c r="LS23" i="1"/>
  <c r="LQ23" i="1"/>
  <c r="LJ23" i="1"/>
  <c r="LH23" i="1"/>
  <c r="LA23" i="1"/>
  <c r="KY23" i="1"/>
  <c r="KR23" i="1"/>
  <c r="KP23" i="1"/>
  <c r="KI23" i="1"/>
  <c r="KG23" i="1"/>
  <c r="JZ23" i="1"/>
  <c r="JX23" i="1"/>
  <c r="JQ23" i="1"/>
  <c r="JO23" i="1"/>
  <c r="JH23" i="1"/>
  <c r="JF23" i="1"/>
  <c r="IY23" i="1"/>
  <c r="IW23" i="1"/>
  <c r="IP23" i="1"/>
  <c r="IN23" i="1"/>
  <c r="IG23" i="1"/>
  <c r="IE23" i="1"/>
  <c r="HX23" i="1"/>
  <c r="HV23" i="1"/>
  <c r="HO23" i="1"/>
  <c r="HM23" i="1"/>
  <c r="HF23" i="1"/>
  <c r="HD23" i="1"/>
  <c r="GW23" i="1"/>
  <c r="GU23" i="1"/>
  <c r="GN23" i="1"/>
  <c r="GL23" i="1"/>
  <c r="GE23" i="1"/>
  <c r="GC23" i="1"/>
  <c r="FV23" i="1"/>
  <c r="FT23" i="1"/>
  <c r="FM23" i="1"/>
  <c r="FK23" i="1"/>
  <c r="FD23" i="1"/>
  <c r="FB23" i="1"/>
  <c r="EU23" i="1"/>
  <c r="ES23" i="1"/>
  <c r="EL23" i="1"/>
  <c r="EJ23" i="1"/>
  <c r="EC23" i="1"/>
  <c r="EA23" i="1"/>
  <c r="DT23" i="1"/>
  <c r="DR23" i="1"/>
  <c r="DK23" i="1"/>
  <c r="DI23" i="1"/>
  <c r="DB23" i="1"/>
  <c r="CZ23" i="1"/>
  <c r="CS23" i="1"/>
  <c r="CQ23" i="1"/>
  <c r="CJ23" i="1"/>
  <c r="CH23" i="1"/>
  <c r="CA23" i="1"/>
  <c r="BY23" i="1"/>
  <c r="BR23" i="1"/>
  <c r="BP23" i="1"/>
  <c r="BI23" i="1"/>
  <c r="BG23" i="1"/>
  <c r="AZ23" i="1"/>
  <c r="AX23" i="1"/>
  <c r="AQ23" i="1"/>
  <c r="AO23" i="1"/>
  <c r="AH23" i="1"/>
  <c r="AF23" i="1"/>
  <c r="Y23" i="1"/>
  <c r="W23" i="1"/>
  <c r="P23" i="1"/>
  <c r="N23" i="1"/>
  <c r="MB22" i="1"/>
  <c r="LZ22" i="1"/>
  <c r="LS22" i="1"/>
  <c r="LQ22" i="1"/>
  <c r="LJ22" i="1"/>
  <c r="LH22" i="1"/>
  <c r="LA22" i="1"/>
  <c r="KY22" i="1"/>
  <c r="KR22" i="1"/>
  <c r="KP22" i="1"/>
  <c r="KI22" i="1"/>
  <c r="KG22" i="1"/>
  <c r="JZ22" i="1"/>
  <c r="JX22" i="1"/>
  <c r="JQ22" i="1"/>
  <c r="JO22" i="1"/>
  <c r="JH22" i="1"/>
  <c r="JF22" i="1"/>
  <c r="IY22" i="1"/>
  <c r="IW22" i="1"/>
  <c r="IP22" i="1"/>
  <c r="IN22" i="1"/>
  <c r="IG22" i="1"/>
  <c r="IE22" i="1"/>
  <c r="HX22" i="1"/>
  <c r="HV22" i="1"/>
  <c r="HO22" i="1"/>
  <c r="HM22" i="1"/>
  <c r="HF22" i="1"/>
  <c r="HD22" i="1"/>
  <c r="GW22" i="1"/>
  <c r="GU22" i="1"/>
  <c r="GN22" i="1"/>
  <c r="GL22" i="1"/>
  <c r="GE22" i="1"/>
  <c r="GC22" i="1"/>
  <c r="FV22" i="1"/>
  <c r="FT22" i="1"/>
  <c r="FM22" i="1"/>
  <c r="FK22" i="1"/>
  <c r="FD22" i="1"/>
  <c r="FB22" i="1"/>
  <c r="EU22" i="1"/>
  <c r="ES22" i="1"/>
  <c r="EL22" i="1"/>
  <c r="EJ22" i="1"/>
  <c r="EC22" i="1"/>
  <c r="EA22" i="1"/>
  <c r="DT22" i="1"/>
  <c r="DR22" i="1"/>
  <c r="DK22" i="1"/>
  <c r="DI22" i="1"/>
  <c r="DB22" i="1"/>
  <c r="CZ22" i="1"/>
  <c r="CS22" i="1"/>
  <c r="CQ22" i="1"/>
  <c r="CJ22" i="1"/>
  <c r="CH22" i="1"/>
  <c r="CA22" i="1"/>
  <c r="BY22" i="1"/>
  <c r="BR22" i="1"/>
  <c r="BP22" i="1"/>
  <c r="BI22" i="1"/>
  <c r="BG22" i="1"/>
  <c r="AZ22" i="1"/>
  <c r="AX22" i="1"/>
  <c r="AQ22" i="1"/>
  <c r="AO22" i="1"/>
  <c r="AH22" i="1"/>
  <c r="AF22" i="1"/>
  <c r="Y22" i="1"/>
  <c r="W22" i="1"/>
  <c r="P22" i="1"/>
  <c r="N22" i="1"/>
  <c r="MB21" i="1"/>
  <c r="LZ21" i="1"/>
  <c r="LS21" i="1"/>
  <c r="LQ21" i="1"/>
  <c r="LJ21" i="1"/>
  <c r="LH21" i="1"/>
  <c r="LA21" i="1"/>
  <c r="KY21" i="1"/>
  <c r="KR21" i="1"/>
  <c r="KP21" i="1"/>
  <c r="KI21" i="1"/>
  <c r="KG21" i="1"/>
  <c r="JZ21" i="1"/>
  <c r="JX21" i="1"/>
  <c r="JQ21" i="1"/>
  <c r="JO21" i="1"/>
  <c r="JH21" i="1"/>
  <c r="JF21" i="1"/>
  <c r="IY21" i="1"/>
  <c r="IW21" i="1"/>
  <c r="IP21" i="1"/>
  <c r="IN21" i="1"/>
  <c r="IG21" i="1"/>
  <c r="IE21" i="1"/>
  <c r="HX21" i="1"/>
  <c r="HV21" i="1"/>
  <c r="HO21" i="1"/>
  <c r="HM21" i="1"/>
  <c r="HF21" i="1"/>
  <c r="HD21" i="1"/>
  <c r="GW21" i="1"/>
  <c r="GU21" i="1"/>
  <c r="GN21" i="1"/>
  <c r="GL21" i="1"/>
  <c r="GE21" i="1"/>
  <c r="GC21" i="1"/>
  <c r="FV21" i="1"/>
  <c r="FT21" i="1"/>
  <c r="FM21" i="1"/>
  <c r="FK21" i="1"/>
  <c r="FD21" i="1"/>
  <c r="FB21" i="1"/>
  <c r="EU21" i="1"/>
  <c r="ES21" i="1"/>
  <c r="EL21" i="1"/>
  <c r="EJ21" i="1"/>
  <c r="EC21" i="1"/>
  <c r="EA21" i="1"/>
  <c r="DT21" i="1"/>
  <c r="DR21" i="1"/>
  <c r="DK21" i="1"/>
  <c r="DI21" i="1"/>
  <c r="DB21" i="1"/>
  <c r="CZ21" i="1"/>
  <c r="CS21" i="1"/>
  <c r="CQ21" i="1"/>
  <c r="CJ21" i="1"/>
  <c r="CH21" i="1"/>
  <c r="CA21" i="1"/>
  <c r="BY21" i="1"/>
  <c r="BR21" i="1"/>
  <c r="BP21" i="1"/>
  <c r="BI21" i="1"/>
  <c r="BG21" i="1"/>
  <c r="AZ21" i="1"/>
  <c r="AX21" i="1"/>
  <c r="AQ21" i="1"/>
  <c r="AO21" i="1"/>
  <c r="AH21" i="1"/>
  <c r="AF21" i="1"/>
  <c r="Y21" i="1"/>
  <c r="W21" i="1"/>
  <c r="P21" i="1"/>
  <c r="N21" i="1"/>
  <c r="MB20" i="1"/>
  <c r="LZ20" i="1"/>
  <c r="LS20" i="1"/>
  <c r="LQ20" i="1"/>
  <c r="LJ20" i="1"/>
  <c r="LH20" i="1"/>
  <c r="LA20" i="1"/>
  <c r="KY20" i="1"/>
  <c r="KR20" i="1"/>
  <c r="KP20" i="1"/>
  <c r="KI20" i="1"/>
  <c r="KG20" i="1"/>
  <c r="JZ20" i="1"/>
  <c r="JX20" i="1"/>
  <c r="JQ20" i="1"/>
  <c r="JO20" i="1"/>
  <c r="JH20" i="1"/>
  <c r="JF20" i="1"/>
  <c r="IY20" i="1"/>
  <c r="IW20" i="1"/>
  <c r="IP20" i="1"/>
  <c r="IN20" i="1"/>
  <c r="IG20" i="1"/>
  <c r="IE20" i="1"/>
  <c r="HX20" i="1"/>
  <c r="HV20" i="1"/>
  <c r="HO20" i="1"/>
  <c r="HM20" i="1"/>
  <c r="HF20" i="1"/>
  <c r="HD20" i="1"/>
  <c r="GW20" i="1"/>
  <c r="GU20" i="1"/>
  <c r="GN20" i="1"/>
  <c r="GL20" i="1"/>
  <c r="GE20" i="1"/>
  <c r="GC20" i="1"/>
  <c r="FV20" i="1"/>
  <c r="FT20" i="1"/>
  <c r="FM20" i="1"/>
  <c r="FK20" i="1"/>
  <c r="FD20" i="1"/>
  <c r="FB20" i="1"/>
  <c r="EU20" i="1"/>
  <c r="ES20" i="1"/>
  <c r="EL20" i="1"/>
  <c r="EJ20" i="1"/>
  <c r="EC20" i="1"/>
  <c r="EA20" i="1"/>
  <c r="DT20" i="1"/>
  <c r="DR20" i="1"/>
  <c r="DK20" i="1"/>
  <c r="DI20" i="1"/>
  <c r="DB20" i="1"/>
  <c r="CZ20" i="1"/>
  <c r="CS20" i="1"/>
  <c r="CQ20" i="1"/>
  <c r="CJ20" i="1"/>
  <c r="CH20" i="1"/>
  <c r="CA20" i="1"/>
  <c r="BY20" i="1"/>
  <c r="BR20" i="1"/>
  <c r="BP20" i="1"/>
  <c r="BI20" i="1"/>
  <c r="BG20" i="1"/>
  <c r="AZ20" i="1"/>
  <c r="AX20" i="1"/>
  <c r="AQ20" i="1"/>
  <c r="AO20" i="1"/>
  <c r="AH20" i="1"/>
  <c r="AF20" i="1"/>
  <c r="Y20" i="1"/>
  <c r="W20" i="1"/>
  <c r="P20" i="1"/>
  <c r="N20" i="1"/>
  <c r="MB19" i="1"/>
  <c r="LZ19" i="1"/>
  <c r="LS19" i="1"/>
  <c r="LQ19" i="1"/>
  <c r="LJ19" i="1"/>
  <c r="LH19" i="1"/>
  <c r="LA19" i="1"/>
  <c r="KY19" i="1"/>
  <c r="KR19" i="1"/>
  <c r="KP19" i="1"/>
  <c r="KI19" i="1"/>
  <c r="KG19" i="1"/>
  <c r="JZ19" i="1"/>
  <c r="JX19" i="1"/>
  <c r="JQ19" i="1"/>
  <c r="JO19" i="1"/>
  <c r="JH19" i="1"/>
  <c r="JF19" i="1"/>
  <c r="IY19" i="1"/>
  <c r="IW19" i="1"/>
  <c r="IP19" i="1"/>
  <c r="IN19" i="1"/>
  <c r="IG19" i="1"/>
  <c r="IE19" i="1"/>
  <c r="HX19" i="1"/>
  <c r="HV19" i="1"/>
  <c r="HO19" i="1"/>
  <c r="HM19" i="1"/>
  <c r="HF19" i="1"/>
  <c r="HD19" i="1"/>
  <c r="GW19" i="1"/>
  <c r="GU19" i="1"/>
  <c r="GN19" i="1"/>
  <c r="GL19" i="1"/>
  <c r="GE19" i="1"/>
  <c r="GC19" i="1"/>
  <c r="FV19" i="1"/>
  <c r="FT19" i="1"/>
  <c r="FM19" i="1"/>
  <c r="FK19" i="1"/>
  <c r="FD19" i="1"/>
  <c r="FB19" i="1"/>
  <c r="EU19" i="1"/>
  <c r="ES19" i="1"/>
  <c r="EL19" i="1"/>
  <c r="EJ19" i="1"/>
  <c r="EC19" i="1"/>
  <c r="EA19" i="1"/>
  <c r="DT19" i="1"/>
  <c r="DR19" i="1"/>
  <c r="DK19" i="1"/>
  <c r="DI19" i="1"/>
  <c r="DB19" i="1"/>
  <c r="CZ19" i="1"/>
  <c r="CS19" i="1"/>
  <c r="CQ19" i="1"/>
  <c r="CJ19" i="1"/>
  <c r="CH19" i="1"/>
  <c r="CA19" i="1"/>
  <c r="BY19" i="1"/>
  <c r="BR19" i="1"/>
  <c r="BP19" i="1"/>
  <c r="BI19" i="1"/>
  <c r="BG19" i="1"/>
  <c r="AZ19" i="1"/>
  <c r="AX19" i="1"/>
  <c r="AQ19" i="1"/>
  <c r="AO19" i="1"/>
  <c r="AH19" i="1"/>
  <c r="AF19" i="1"/>
  <c r="Y19" i="1"/>
  <c r="W19" i="1"/>
  <c r="P19" i="1"/>
  <c r="N19" i="1"/>
  <c r="MB18" i="1"/>
  <c r="LZ18" i="1"/>
  <c r="LS18" i="1"/>
  <c r="LQ18" i="1"/>
  <c r="LJ18" i="1"/>
  <c r="LH18" i="1"/>
  <c r="LA18" i="1"/>
  <c r="KY18" i="1"/>
  <c r="KR18" i="1"/>
  <c r="KP18" i="1"/>
  <c r="KI18" i="1"/>
  <c r="KG18" i="1"/>
  <c r="JZ18" i="1"/>
  <c r="JX18" i="1"/>
  <c r="JQ18" i="1"/>
  <c r="JO18" i="1"/>
  <c r="JH18" i="1"/>
  <c r="JF18" i="1"/>
  <c r="IY18" i="1"/>
  <c r="IW18" i="1"/>
  <c r="IP18" i="1"/>
  <c r="IN18" i="1"/>
  <c r="IG18" i="1"/>
  <c r="IE18" i="1"/>
  <c r="HX18" i="1"/>
  <c r="HV18" i="1"/>
  <c r="HO18" i="1"/>
  <c r="HM18" i="1"/>
  <c r="HF18" i="1"/>
  <c r="HD18" i="1"/>
  <c r="GW18" i="1"/>
  <c r="GU18" i="1"/>
  <c r="GN18" i="1"/>
  <c r="GL18" i="1"/>
  <c r="GE18" i="1"/>
  <c r="GC18" i="1"/>
  <c r="FV18" i="1"/>
  <c r="FT18" i="1"/>
  <c r="FM18" i="1"/>
  <c r="FK18" i="1"/>
  <c r="FD18" i="1"/>
  <c r="FB18" i="1"/>
  <c r="EU18" i="1"/>
  <c r="ES18" i="1"/>
  <c r="EL18" i="1"/>
  <c r="EJ18" i="1"/>
  <c r="EC18" i="1"/>
  <c r="EA18" i="1"/>
  <c r="DT18" i="1"/>
  <c r="DR18" i="1"/>
  <c r="DK18" i="1"/>
  <c r="DI18" i="1"/>
  <c r="DB18" i="1"/>
  <c r="CZ18" i="1"/>
  <c r="CS18" i="1"/>
  <c r="CQ18" i="1"/>
  <c r="CJ18" i="1"/>
  <c r="CH18" i="1"/>
  <c r="CA18" i="1"/>
  <c r="BY18" i="1"/>
  <c r="BR18" i="1"/>
  <c r="BP18" i="1"/>
  <c r="BI18" i="1"/>
  <c r="BG18" i="1"/>
  <c r="AZ18" i="1"/>
  <c r="AX18" i="1"/>
  <c r="AQ18" i="1"/>
  <c r="AO18" i="1"/>
  <c r="AH18" i="1"/>
  <c r="AF18" i="1"/>
  <c r="Y18" i="1"/>
  <c r="W18" i="1"/>
  <c r="P18" i="1"/>
  <c r="N18" i="1"/>
  <c r="MB17" i="1"/>
  <c r="LZ17" i="1"/>
  <c r="LS17" i="1"/>
  <c r="LQ17" i="1"/>
  <c r="LJ17" i="1"/>
  <c r="LH17" i="1"/>
  <c r="LA17" i="1"/>
  <c r="KY17" i="1"/>
  <c r="KR17" i="1"/>
  <c r="KP17" i="1"/>
  <c r="KI17" i="1"/>
  <c r="KG17" i="1"/>
  <c r="JZ17" i="1"/>
  <c r="JX17" i="1"/>
  <c r="JQ17" i="1"/>
  <c r="JO17" i="1"/>
  <c r="JH17" i="1"/>
  <c r="JF17" i="1"/>
  <c r="IY17" i="1"/>
  <c r="IW17" i="1"/>
  <c r="IP17" i="1"/>
  <c r="IN17" i="1"/>
  <c r="IG17" i="1"/>
  <c r="IE17" i="1"/>
  <c r="HX17" i="1"/>
  <c r="HV17" i="1"/>
  <c r="HO17" i="1"/>
  <c r="HM17" i="1"/>
  <c r="HF17" i="1"/>
  <c r="HD17" i="1"/>
  <c r="GW17" i="1"/>
  <c r="GU17" i="1"/>
  <c r="GN17" i="1"/>
  <c r="GL17" i="1"/>
  <c r="GE17" i="1"/>
  <c r="GC17" i="1"/>
  <c r="FV17" i="1"/>
  <c r="FT17" i="1"/>
  <c r="FM17" i="1"/>
  <c r="FK17" i="1"/>
  <c r="FD17" i="1"/>
  <c r="FB17" i="1"/>
  <c r="EU17" i="1"/>
  <c r="ES17" i="1"/>
  <c r="EL17" i="1"/>
  <c r="EJ17" i="1"/>
  <c r="EC17" i="1"/>
  <c r="EA17" i="1"/>
  <c r="DT17" i="1"/>
  <c r="DR17" i="1"/>
  <c r="DK17" i="1"/>
  <c r="DI17" i="1"/>
  <c r="DB17" i="1"/>
  <c r="CZ17" i="1"/>
  <c r="CS17" i="1"/>
  <c r="CQ17" i="1"/>
  <c r="CJ17" i="1"/>
  <c r="CH17" i="1"/>
  <c r="CA17" i="1"/>
  <c r="BY17" i="1"/>
  <c r="BR17" i="1"/>
  <c r="BP17" i="1"/>
  <c r="BI17" i="1"/>
  <c r="BG17" i="1"/>
  <c r="AZ17" i="1"/>
  <c r="AX17" i="1"/>
  <c r="AQ17" i="1"/>
  <c r="AO17" i="1"/>
  <c r="AH17" i="1"/>
  <c r="AF17" i="1"/>
  <c r="Y17" i="1"/>
  <c r="W17" i="1"/>
  <c r="P17" i="1"/>
  <c r="N17" i="1"/>
  <c r="MB16" i="1"/>
  <c r="LZ16" i="1"/>
  <c r="LS16" i="1"/>
  <c r="LQ16" i="1"/>
  <c r="LJ16" i="1"/>
  <c r="LH16" i="1"/>
  <c r="LA16" i="1"/>
  <c r="KY16" i="1"/>
  <c r="KR16" i="1"/>
  <c r="KP16" i="1"/>
  <c r="KI16" i="1"/>
  <c r="KG16" i="1"/>
  <c r="JZ16" i="1"/>
  <c r="JX16" i="1"/>
  <c r="JQ16" i="1"/>
  <c r="JO16" i="1"/>
  <c r="JH16" i="1"/>
  <c r="JF16" i="1"/>
  <c r="IY16" i="1"/>
  <c r="IW16" i="1"/>
  <c r="IP16" i="1"/>
  <c r="IN16" i="1"/>
  <c r="IG16" i="1"/>
  <c r="IE16" i="1"/>
  <c r="HX16" i="1"/>
  <c r="HV16" i="1"/>
  <c r="HO16" i="1"/>
  <c r="HM16" i="1"/>
  <c r="HF16" i="1"/>
  <c r="HD16" i="1"/>
  <c r="GW16" i="1"/>
  <c r="GU16" i="1"/>
  <c r="GN16" i="1"/>
  <c r="GL16" i="1"/>
  <c r="GE16" i="1"/>
  <c r="GC16" i="1"/>
  <c r="FV16" i="1"/>
  <c r="FT16" i="1"/>
  <c r="FM16" i="1"/>
  <c r="FK16" i="1"/>
  <c r="FD16" i="1"/>
  <c r="FB16" i="1"/>
  <c r="EU16" i="1"/>
  <c r="ES16" i="1"/>
  <c r="EL16" i="1"/>
  <c r="EJ16" i="1"/>
  <c r="EC16" i="1"/>
  <c r="EA16" i="1"/>
  <c r="DT16" i="1"/>
  <c r="DR16" i="1"/>
  <c r="DK16" i="1"/>
  <c r="DI16" i="1"/>
  <c r="DB16" i="1"/>
  <c r="CZ16" i="1"/>
  <c r="CS16" i="1"/>
  <c r="CQ16" i="1"/>
  <c r="CJ16" i="1"/>
  <c r="CH16" i="1"/>
  <c r="CA16" i="1"/>
  <c r="BY16" i="1"/>
  <c r="BR16" i="1"/>
  <c r="BP16" i="1"/>
  <c r="BI16" i="1"/>
  <c r="BG16" i="1"/>
  <c r="AZ16" i="1"/>
  <c r="AX16" i="1"/>
  <c r="AQ16" i="1"/>
  <c r="AO16" i="1"/>
  <c r="AH16" i="1"/>
  <c r="AF16" i="1"/>
  <c r="Y16" i="1"/>
  <c r="W16" i="1"/>
  <c r="P16" i="1"/>
  <c r="N16" i="1"/>
  <c r="MB15" i="1"/>
  <c r="LZ15" i="1"/>
  <c r="LS15" i="1"/>
  <c r="LQ15" i="1"/>
  <c r="LJ15" i="1"/>
  <c r="LH15" i="1"/>
  <c r="LA15" i="1"/>
  <c r="KY15" i="1"/>
  <c r="KR15" i="1"/>
  <c r="KP15" i="1"/>
  <c r="KI15" i="1"/>
  <c r="KG15" i="1"/>
  <c r="JZ15" i="1"/>
  <c r="JX15" i="1"/>
  <c r="JQ15" i="1"/>
  <c r="JO15" i="1"/>
  <c r="JH15" i="1"/>
  <c r="JF15" i="1"/>
  <c r="IY15" i="1"/>
  <c r="IW15" i="1"/>
  <c r="IP15" i="1"/>
  <c r="IN15" i="1"/>
  <c r="IG15" i="1"/>
  <c r="IE15" i="1"/>
  <c r="HX15" i="1"/>
  <c r="HV15" i="1"/>
  <c r="HO15" i="1"/>
  <c r="HM15" i="1"/>
  <c r="HF15" i="1"/>
  <c r="HD15" i="1"/>
  <c r="GW15" i="1"/>
  <c r="GU15" i="1"/>
  <c r="GN15" i="1"/>
  <c r="GL15" i="1"/>
  <c r="GE15" i="1"/>
  <c r="GC15" i="1"/>
  <c r="FV15" i="1"/>
  <c r="FT15" i="1"/>
  <c r="FM15" i="1"/>
  <c r="FK15" i="1"/>
  <c r="FD15" i="1"/>
  <c r="FB15" i="1"/>
  <c r="EU15" i="1"/>
  <c r="ES15" i="1"/>
  <c r="EL15" i="1"/>
  <c r="EJ15" i="1"/>
  <c r="EC15" i="1"/>
  <c r="EA15" i="1"/>
  <c r="DT15" i="1"/>
  <c r="DR15" i="1"/>
  <c r="DK15" i="1"/>
  <c r="DI15" i="1"/>
  <c r="DB15" i="1"/>
  <c r="CZ15" i="1"/>
  <c r="CS15" i="1"/>
  <c r="CQ15" i="1"/>
  <c r="CJ15" i="1"/>
  <c r="CH15" i="1"/>
  <c r="CA15" i="1"/>
  <c r="BY15" i="1"/>
  <c r="BR15" i="1"/>
  <c r="BP15" i="1"/>
  <c r="BI15" i="1"/>
  <c r="BG15" i="1"/>
  <c r="AZ15" i="1"/>
  <c r="AX15" i="1"/>
  <c r="AQ15" i="1"/>
  <c r="AO15" i="1"/>
  <c r="AH15" i="1"/>
  <c r="AF15" i="1"/>
  <c r="Y15" i="1"/>
  <c r="W15" i="1"/>
  <c r="P15" i="1"/>
  <c r="N15" i="1"/>
  <c r="MB14" i="1"/>
  <c r="LZ14" i="1"/>
  <c r="LS14" i="1"/>
  <c r="LQ14" i="1"/>
  <c r="LJ14" i="1"/>
  <c r="LH14" i="1"/>
  <c r="LA14" i="1"/>
  <c r="KY14" i="1"/>
  <c r="KR14" i="1"/>
  <c r="KP14" i="1"/>
  <c r="KI14" i="1"/>
  <c r="KG14" i="1"/>
  <c r="JZ14" i="1"/>
  <c r="JX14" i="1"/>
  <c r="JQ14" i="1"/>
  <c r="JO14" i="1"/>
  <c r="JH14" i="1"/>
  <c r="JF14" i="1"/>
  <c r="IY14" i="1"/>
  <c r="IW14" i="1"/>
  <c r="IP14" i="1"/>
  <c r="IN14" i="1"/>
  <c r="IG14" i="1"/>
  <c r="IE14" i="1"/>
  <c r="HX14" i="1"/>
  <c r="HV14" i="1"/>
  <c r="HO14" i="1"/>
  <c r="HM14" i="1"/>
  <c r="HF14" i="1"/>
  <c r="HD14" i="1"/>
  <c r="GW14" i="1"/>
  <c r="GU14" i="1"/>
  <c r="GN14" i="1"/>
  <c r="GL14" i="1"/>
  <c r="GE14" i="1"/>
  <c r="GC14" i="1"/>
  <c r="FV14" i="1"/>
  <c r="FT14" i="1"/>
  <c r="FM14" i="1"/>
  <c r="FK14" i="1"/>
  <c r="FD14" i="1"/>
  <c r="FB14" i="1"/>
  <c r="EU14" i="1"/>
  <c r="ES14" i="1"/>
  <c r="EL14" i="1"/>
  <c r="EJ14" i="1"/>
  <c r="EC14" i="1"/>
  <c r="EA14" i="1"/>
  <c r="DT14" i="1"/>
  <c r="DR14" i="1"/>
  <c r="DK14" i="1"/>
  <c r="DI14" i="1"/>
  <c r="DB14" i="1"/>
  <c r="CZ14" i="1"/>
  <c r="CS14" i="1"/>
  <c r="CQ14" i="1"/>
  <c r="CJ14" i="1"/>
  <c r="CH14" i="1"/>
  <c r="CA14" i="1"/>
  <c r="BY14" i="1"/>
  <c r="BR14" i="1"/>
  <c r="BP14" i="1"/>
  <c r="BI14" i="1"/>
  <c r="BG14" i="1"/>
  <c r="AZ14" i="1"/>
  <c r="AX14" i="1"/>
  <c r="AQ14" i="1"/>
  <c r="AO14" i="1"/>
  <c r="AH14" i="1"/>
  <c r="AF14" i="1"/>
  <c r="Y14" i="1"/>
  <c r="W14" i="1"/>
  <c r="P14" i="1"/>
  <c r="N14" i="1"/>
  <c r="MB13" i="1"/>
  <c r="LZ13" i="1"/>
  <c r="LS13" i="1"/>
  <c r="LQ13" i="1"/>
  <c r="LJ13" i="1"/>
  <c r="LH13" i="1"/>
  <c r="LA13" i="1"/>
  <c r="KY13" i="1"/>
  <c r="KR13" i="1"/>
  <c r="KP13" i="1"/>
  <c r="KI13" i="1"/>
  <c r="KG13" i="1"/>
  <c r="JZ13" i="1"/>
  <c r="JX13" i="1"/>
  <c r="JQ13" i="1"/>
  <c r="JO13" i="1"/>
  <c r="JH13" i="1"/>
  <c r="JF13" i="1"/>
  <c r="IY13" i="1"/>
  <c r="IW13" i="1"/>
  <c r="IP13" i="1"/>
  <c r="IN13" i="1"/>
  <c r="IG13" i="1"/>
  <c r="IE13" i="1"/>
  <c r="HX13" i="1"/>
  <c r="HV13" i="1"/>
  <c r="HO13" i="1"/>
  <c r="HM13" i="1"/>
  <c r="HF13" i="1"/>
  <c r="HD13" i="1"/>
  <c r="GW13" i="1"/>
  <c r="GU13" i="1"/>
  <c r="GN13" i="1"/>
  <c r="GL13" i="1"/>
  <c r="GE13" i="1"/>
  <c r="GC13" i="1"/>
  <c r="FV13" i="1"/>
  <c r="FT13" i="1"/>
  <c r="FM13" i="1"/>
  <c r="FK13" i="1"/>
  <c r="FD13" i="1"/>
  <c r="FB13" i="1"/>
  <c r="EU13" i="1"/>
  <c r="ES13" i="1"/>
  <c r="EL13" i="1"/>
  <c r="EJ13" i="1"/>
  <c r="EC13" i="1"/>
  <c r="EA13" i="1"/>
  <c r="DT13" i="1"/>
  <c r="DR13" i="1"/>
  <c r="DK13" i="1"/>
  <c r="DI13" i="1"/>
  <c r="DB13" i="1"/>
  <c r="CZ13" i="1"/>
  <c r="CS13" i="1"/>
  <c r="CQ13" i="1"/>
  <c r="CJ13" i="1"/>
  <c r="CH13" i="1"/>
  <c r="CA13" i="1"/>
  <c r="BY13" i="1"/>
  <c r="BR13" i="1"/>
  <c r="BP13" i="1"/>
  <c r="BI13" i="1"/>
  <c r="BG13" i="1"/>
  <c r="AZ13" i="1"/>
  <c r="AX13" i="1"/>
  <c r="AQ13" i="1"/>
  <c r="AO13" i="1"/>
  <c r="AH13" i="1"/>
  <c r="AF13" i="1"/>
  <c r="Y13" i="1"/>
  <c r="W13" i="1"/>
  <c r="P13" i="1"/>
  <c r="N13" i="1"/>
  <c r="MB12" i="1"/>
  <c r="LZ12" i="1"/>
  <c r="LS12" i="1"/>
  <c r="LQ12" i="1"/>
  <c r="LJ12" i="1"/>
  <c r="LH12" i="1"/>
  <c r="LA12" i="1"/>
  <c r="KY12" i="1"/>
  <c r="KR12" i="1"/>
  <c r="KP12" i="1"/>
  <c r="KI12" i="1"/>
  <c r="KG12" i="1"/>
  <c r="JZ12" i="1"/>
  <c r="JX12" i="1"/>
  <c r="JQ12" i="1"/>
  <c r="JO12" i="1"/>
  <c r="JH12" i="1"/>
  <c r="JF12" i="1"/>
  <c r="IY12" i="1"/>
  <c r="IW12" i="1"/>
  <c r="IP12" i="1"/>
  <c r="IN12" i="1"/>
  <c r="IG12" i="1"/>
  <c r="IE12" i="1"/>
  <c r="HX12" i="1"/>
  <c r="HV12" i="1"/>
  <c r="HO12" i="1"/>
  <c r="HM12" i="1"/>
  <c r="HF12" i="1"/>
  <c r="HD12" i="1"/>
  <c r="GW12" i="1"/>
  <c r="GU12" i="1"/>
  <c r="GN12" i="1"/>
  <c r="GL12" i="1"/>
  <c r="GE12" i="1"/>
  <c r="GC12" i="1"/>
  <c r="FV12" i="1"/>
  <c r="FT12" i="1"/>
  <c r="FM12" i="1"/>
  <c r="FK12" i="1"/>
  <c r="FD12" i="1"/>
  <c r="FB12" i="1"/>
  <c r="EU12" i="1"/>
  <c r="ES12" i="1"/>
  <c r="EL12" i="1"/>
  <c r="EJ12" i="1"/>
  <c r="EC12" i="1"/>
  <c r="EA12" i="1"/>
  <c r="DT12" i="1"/>
  <c r="DR12" i="1"/>
  <c r="DK12" i="1"/>
  <c r="DI12" i="1"/>
  <c r="DB12" i="1"/>
  <c r="CZ12" i="1"/>
  <c r="CS12" i="1"/>
  <c r="CQ12" i="1"/>
  <c r="CJ12" i="1"/>
  <c r="CH12" i="1"/>
  <c r="CA12" i="1"/>
  <c r="BY12" i="1"/>
  <c r="BR12" i="1"/>
  <c r="BP12" i="1"/>
  <c r="BI12" i="1"/>
  <c r="BG12" i="1"/>
  <c r="AZ12" i="1"/>
  <c r="AX12" i="1"/>
  <c r="AQ12" i="1"/>
  <c r="AO12" i="1"/>
  <c r="AH12" i="1"/>
  <c r="AF12" i="1"/>
  <c r="Y12" i="1"/>
  <c r="W12" i="1"/>
  <c r="P12" i="1"/>
  <c r="N12" i="1"/>
  <c r="MB9" i="1"/>
  <c r="LZ9" i="1"/>
  <c r="LS9" i="1"/>
  <c r="LQ9" i="1"/>
  <c r="LJ9" i="1"/>
  <c r="LH9" i="1"/>
  <c r="LA9" i="1"/>
  <c r="KY9" i="1"/>
  <c r="KR9" i="1"/>
  <c r="KP9" i="1"/>
  <c r="KI9" i="1"/>
  <c r="KG9" i="1"/>
  <c r="JZ9" i="1"/>
  <c r="JX9" i="1"/>
  <c r="JQ9" i="1"/>
  <c r="JO9" i="1"/>
  <c r="JH9" i="1"/>
  <c r="JF9" i="1"/>
  <c r="IY9" i="1"/>
  <c r="IP9" i="1"/>
  <c r="IG9" i="1"/>
  <c r="HX9" i="1"/>
  <c r="HO9" i="1"/>
  <c r="HF9" i="1"/>
  <c r="GW9" i="1"/>
  <c r="GN9" i="1"/>
  <c r="GE9" i="1"/>
  <c r="FV9" i="1"/>
  <c r="FM9" i="1"/>
  <c r="FD9" i="1"/>
  <c r="EU9" i="1"/>
  <c r="EL9" i="1"/>
  <c r="W9" i="1" l="1"/>
  <c r="EJ9" i="1"/>
  <c r="CQ9" i="1"/>
  <c r="P9" i="1"/>
  <c r="L23" i="8" s="1"/>
  <c r="Y9" i="1"/>
  <c r="AH9" i="1"/>
  <c r="L27" i="8" s="1"/>
  <c r="M27" i="8" s="1"/>
  <c r="N27" i="8" s="1"/>
  <c r="O27" i="8" s="1"/>
  <c r="P27" i="8" s="1"/>
  <c r="AQ9" i="1"/>
  <c r="L29" i="8" s="1"/>
  <c r="M29" i="8" s="1"/>
  <c r="N29" i="8" s="1"/>
  <c r="O29" i="8" s="1"/>
  <c r="P29" i="8" s="1"/>
  <c r="Q29" i="8" s="1"/>
  <c r="AZ9" i="1"/>
  <c r="L24" i="8" s="1"/>
  <c r="BI9" i="1"/>
  <c r="BR9" i="1"/>
  <c r="CA9" i="1"/>
  <c r="CJ9" i="1"/>
  <c r="CS9" i="1"/>
  <c r="DB9" i="1"/>
  <c r="DK9" i="1"/>
  <c r="DT9" i="1"/>
  <c r="EC9" i="1"/>
  <c r="N9" i="1"/>
  <c r="AF9" i="1"/>
  <c r="J28" i="8" s="1"/>
  <c r="AX9" i="1"/>
  <c r="BP9" i="1"/>
  <c r="CH9" i="1"/>
  <c r="CZ9" i="1"/>
  <c r="DR9" i="1"/>
  <c r="AO9" i="1"/>
  <c r="BY9" i="1"/>
  <c r="DI9" i="1"/>
  <c r="IW9" i="1"/>
  <c r="BG9" i="1"/>
  <c r="EA9" i="1"/>
  <c r="ES9" i="1"/>
  <c r="FB9" i="1"/>
  <c r="FK9" i="1"/>
  <c r="FT9" i="1"/>
  <c r="GC9" i="1"/>
  <c r="GL9" i="1"/>
  <c r="GU9" i="1"/>
  <c r="HD9" i="1"/>
  <c r="HM9" i="1"/>
  <c r="HV9" i="1"/>
  <c r="IE9" i="1"/>
  <c r="IN9" i="1"/>
  <c r="M28" i="8"/>
  <c r="K28" i="8"/>
  <c r="Q27" i="8"/>
  <c r="N28" i="8" l="1"/>
  <c r="O28" i="8" s="1"/>
  <c r="P28" i="8" s="1"/>
  <c r="Q28" i="8" l="1"/>
  <c r="P65" i="8"/>
  <c r="C12" i="5" l="1"/>
  <c r="Q65" i="8"/>
  <c r="C8" i="5" s="1"/>
  <c r="C10" i="5" s="1"/>
</calcChain>
</file>

<file path=xl/comments1.xml><?xml version="1.0" encoding="utf-8"?>
<comments xmlns="http://schemas.openxmlformats.org/spreadsheetml/2006/main">
  <authors>
    <author>Tessier, Matthew</author>
  </authors>
  <commentList>
    <comment ref="J26" authorId="0">
      <text>
        <r>
          <rPr>
            <b/>
            <sz val="9"/>
            <color indexed="81"/>
            <rFont val="Tahoma"/>
            <family val="2"/>
          </rPr>
          <t>Tessier, Matthew:</t>
        </r>
        <r>
          <rPr>
            <sz val="9"/>
            <color indexed="81"/>
            <rFont val="Tahoma"/>
            <family val="2"/>
          </rPr>
          <t xml:space="preserve">
No Survey Data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Tessier, Matthew:</t>
        </r>
        <r>
          <rPr>
            <sz val="9"/>
            <color indexed="81"/>
            <rFont val="Tahoma"/>
            <family val="2"/>
          </rPr>
          <t xml:space="preserve">
No Fire Sprinklers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Tessier, Matthew:</t>
        </r>
        <r>
          <rPr>
            <sz val="9"/>
            <color indexed="81"/>
            <rFont val="Tahoma"/>
            <family val="2"/>
          </rPr>
          <t xml:space="preserve">
No Survey Data</t>
        </r>
      </text>
    </comment>
  </commentList>
</comments>
</file>

<file path=xl/sharedStrings.xml><?xml version="1.0" encoding="utf-8"?>
<sst xmlns="http://schemas.openxmlformats.org/spreadsheetml/2006/main" count="3740" uniqueCount="594">
  <si>
    <t>Warren Street (formerly American History HS)</t>
  </si>
  <si>
    <t>School Code:</t>
  </si>
  <si>
    <t>NPS Code:</t>
  </si>
  <si>
    <t>Street:</t>
  </si>
  <si>
    <t>200 Warren St.</t>
  </si>
  <si>
    <t>City/Town:</t>
  </si>
  <si>
    <t xml:space="preserve">Newark,   </t>
  </si>
  <si>
    <t>Database ID:</t>
  </si>
  <si>
    <t>Total size (gsf):</t>
  </si>
  <si>
    <t>ROOM INFORMATION</t>
  </si>
  <si>
    <t>Exterior Walls - Interior Assembly</t>
  </si>
  <si>
    <t>Floor Finish</t>
  </si>
  <si>
    <t>Wall Finish</t>
  </si>
  <si>
    <t>Ceiling Finish</t>
  </si>
  <si>
    <t>Interior Door</t>
  </si>
  <si>
    <t>Partitions</t>
  </si>
  <si>
    <t>Plumbing Fixtures - Lavatories</t>
  </si>
  <si>
    <t>Plumbing Fixtures - Toilets</t>
  </si>
  <si>
    <t>Plumbing Fixtures - Urinals</t>
  </si>
  <si>
    <t>Plumbing Fixtures - Showers</t>
  </si>
  <si>
    <t>Plumbing Fixtures - Drinking Fountains</t>
  </si>
  <si>
    <t>Toilet Partitions</t>
  </si>
  <si>
    <t>Lighting Fixtures</t>
  </si>
  <si>
    <t>Lighting Controls</t>
  </si>
  <si>
    <t>HVAC Terminal Units</t>
  </si>
  <si>
    <t>Package Terminal Air Conditioner</t>
  </si>
  <si>
    <t>Fire Extinguishing Systems</t>
  </si>
  <si>
    <t>Fire Detection and Alarm Systems</t>
  </si>
  <si>
    <t>Fire-Suppression (Sprinklers), Water-Based</t>
  </si>
  <si>
    <t>Wifi</t>
  </si>
  <si>
    <t>Ethernet</t>
  </si>
  <si>
    <t>CCTV</t>
  </si>
  <si>
    <t>Smartboard</t>
  </si>
  <si>
    <t>Projectors</t>
  </si>
  <si>
    <t>CPUs</t>
  </si>
  <si>
    <t>Fumehood</t>
  </si>
  <si>
    <t>Compressed Air</t>
  </si>
  <si>
    <t>Gas</t>
  </si>
  <si>
    <t>Eyewash Station</t>
  </si>
  <si>
    <t>Fixed Lab Stations</t>
  </si>
  <si>
    <t>Branch Wiring</t>
  </si>
  <si>
    <t>Comm/Security</t>
  </si>
  <si>
    <t>Voice Communication Terminal Equipment</t>
  </si>
  <si>
    <t>Fittings</t>
  </si>
  <si>
    <t>HVAC Controls/Instrumentation</t>
  </si>
  <si>
    <t>Warming Station</t>
  </si>
  <si>
    <t>Full Service Kitchen</t>
  </si>
  <si>
    <t>RoomID</t>
  </si>
  <si>
    <t>Number</t>
  </si>
  <si>
    <t>Room Name</t>
  </si>
  <si>
    <t>Level</t>
  </si>
  <si>
    <t>Phase</t>
  </si>
  <si>
    <t>Use</t>
  </si>
  <si>
    <t>Length</t>
  </si>
  <si>
    <t>Width</t>
  </si>
  <si>
    <t>Area</t>
  </si>
  <si>
    <t>Height</t>
  </si>
  <si>
    <t>Description</t>
  </si>
  <si>
    <t>Age</t>
  </si>
  <si>
    <t>Condition</t>
  </si>
  <si>
    <t>Quantity</t>
  </si>
  <si>
    <t>Checkbox</t>
  </si>
  <si>
    <t>Notes</t>
  </si>
  <si>
    <t>Classroom</t>
  </si>
  <si>
    <t>Basement</t>
  </si>
  <si>
    <t>A</t>
  </si>
  <si>
    <t>General Classroom (Grades 9-12)</t>
  </si>
  <si>
    <t>Wood</t>
  </si>
  <si>
    <t>Unfinished Ceiling</t>
  </si>
  <si>
    <t>B2</t>
  </si>
  <si>
    <t>9'</t>
  </si>
  <si>
    <t>Unfinished</t>
  </si>
  <si>
    <t>Acoustical Panel</t>
  </si>
  <si>
    <t>B3</t>
  </si>
  <si>
    <t>11' 1"</t>
  </si>
  <si>
    <t>Vinyl Composition Tile (VCT)</t>
  </si>
  <si>
    <t>B4</t>
  </si>
  <si>
    <t>Storage</t>
  </si>
  <si>
    <t>Support</t>
  </si>
  <si>
    <t>8' 6"</t>
  </si>
  <si>
    <t>B5</t>
  </si>
  <si>
    <t>10' 8"</t>
  </si>
  <si>
    <t>Specialty Ceilings (describe)</t>
  </si>
  <si>
    <t>B6</t>
  </si>
  <si>
    <t>10' 6"</t>
  </si>
  <si>
    <t>B7</t>
  </si>
  <si>
    <t>B8</t>
  </si>
  <si>
    <t>B9</t>
  </si>
  <si>
    <t>B10</t>
  </si>
  <si>
    <t>10'</t>
  </si>
  <si>
    <t>B11</t>
  </si>
  <si>
    <t>Gymnasium</t>
  </si>
  <si>
    <t>Phys. Ed. (Gym + Storage)</t>
  </si>
  <si>
    <t>17' 3"</t>
  </si>
  <si>
    <t>UN-1</t>
  </si>
  <si>
    <t>9' 10"</t>
  </si>
  <si>
    <t>UN-2</t>
  </si>
  <si>
    <t>Girls' Water Closet</t>
  </si>
  <si>
    <t>Ceramic Tile</t>
  </si>
  <si>
    <t>Plaster</t>
  </si>
  <si>
    <t>UN-3</t>
  </si>
  <si>
    <t>Boys' Water Closet</t>
  </si>
  <si>
    <t>UN-4</t>
  </si>
  <si>
    <t>N/A</t>
  </si>
  <si>
    <t>UN-5</t>
  </si>
  <si>
    <t>Boiler Room</t>
  </si>
  <si>
    <t>UN-6</t>
  </si>
  <si>
    <t>UN-7</t>
  </si>
  <si>
    <t>UN-8</t>
  </si>
  <si>
    <t>UN-9</t>
  </si>
  <si>
    <t>UN-10</t>
  </si>
  <si>
    <t>1st Floor</t>
  </si>
  <si>
    <t>B</t>
  </si>
  <si>
    <t>14' 4"</t>
  </si>
  <si>
    <t>Plaster on Metal Lath</t>
  </si>
  <si>
    <t>60+</t>
  </si>
  <si>
    <t>Good</t>
  </si>
  <si>
    <t>20+</t>
  </si>
  <si>
    <t>Painted Walls</t>
  </si>
  <si>
    <t>10+</t>
  </si>
  <si>
    <t>Fair</t>
  </si>
  <si>
    <t>Other (describe)</t>
  </si>
  <si>
    <t>30+</t>
  </si>
  <si>
    <t>Wood/Wood Frame</t>
  </si>
  <si>
    <t>Plaster/Wood Stud Framing</t>
  </si>
  <si>
    <t>Fluorescent Pendant Mount Fixture</t>
  </si>
  <si>
    <t>Toggle Wall Switches</t>
  </si>
  <si>
    <t>Cast Iron Radiators</t>
  </si>
  <si>
    <t>Present</t>
  </si>
  <si>
    <t>Hardwired CAT 5/6</t>
  </si>
  <si>
    <t>14' 2"</t>
  </si>
  <si>
    <t>Computers</t>
  </si>
  <si>
    <t>Technological Literacy</t>
  </si>
  <si>
    <t>14' 1"</t>
  </si>
  <si>
    <t>Science</t>
  </si>
  <si>
    <t>Science (6-12)</t>
  </si>
  <si>
    <t xml:space="preserve">Poor </t>
  </si>
  <si>
    <t xml:space="preserve">Painted wood, paint peeling </t>
  </si>
  <si>
    <t>UN-11</t>
  </si>
  <si>
    <t>UN-12</t>
  </si>
  <si>
    <t>UN-13</t>
  </si>
  <si>
    <t>Water Closet</t>
  </si>
  <si>
    <t xml:space="preserve">Wood </t>
  </si>
  <si>
    <t>Wall-Mounted Lavatories</t>
  </si>
  <si>
    <t>Fluorescent Linear Surface Mount Fixture</t>
  </si>
  <si>
    <t>UN-14</t>
  </si>
  <si>
    <t>UN-15</t>
  </si>
  <si>
    <t>UN-16</t>
  </si>
  <si>
    <t>UN-17</t>
  </si>
  <si>
    <t>UN-18</t>
  </si>
  <si>
    <t>Metal/Metal Frame</t>
  </si>
  <si>
    <t>Fluorescent Linear Pendant Mount Fixture</t>
  </si>
  <si>
    <t>UN-19</t>
  </si>
  <si>
    <t>UN-20</t>
  </si>
  <si>
    <t>Auditorium</t>
  </si>
  <si>
    <t>Assembly/Large Group (9-12)</t>
  </si>
  <si>
    <t>24' 4"</t>
  </si>
  <si>
    <t>UN-21</t>
  </si>
  <si>
    <t>Music Office</t>
  </si>
  <si>
    <t>Administration</t>
  </si>
  <si>
    <t>Very Poor</t>
  </si>
  <si>
    <t>UN-22</t>
  </si>
  <si>
    <t>UN-23</t>
  </si>
  <si>
    <t>UN-25</t>
  </si>
  <si>
    <t>UN-26</t>
  </si>
  <si>
    <t>Principal\'s Office</t>
  </si>
  <si>
    <t>Carpet</t>
  </si>
  <si>
    <t>Window Mounted</t>
  </si>
  <si>
    <t>Wireless (WiFi)</t>
  </si>
  <si>
    <t>UN-27</t>
  </si>
  <si>
    <t>14' 3</t>
  </si>
  <si>
    <t>UN-28</t>
  </si>
  <si>
    <t>Main Office</t>
  </si>
  <si>
    <t xml:space="preserve">Painted wood </t>
  </si>
  <si>
    <t>UN-29</t>
  </si>
  <si>
    <t>Faculty Water Closet</t>
  </si>
  <si>
    <t>Faculty Support</t>
  </si>
  <si>
    <t>Floor Mounted Flush Tank</t>
  </si>
  <si>
    <t>UN-30</t>
  </si>
  <si>
    <t>Custodial Closet</t>
  </si>
  <si>
    <t>UN-31</t>
  </si>
  <si>
    <t>UN-32</t>
  </si>
  <si>
    <t>UN-33</t>
  </si>
  <si>
    <t>Cafeteria</t>
  </si>
  <si>
    <t>Food Services (9-12)</t>
  </si>
  <si>
    <t>9' 11"</t>
  </si>
  <si>
    <t xml:space="preserve">Brick </t>
  </si>
  <si>
    <t>Vinyl Asbestos Tile (VAT)</t>
  </si>
  <si>
    <t xml:space="preserve">Painted Sheet metal </t>
  </si>
  <si>
    <t>Keyed Wall Switches</t>
  </si>
  <si>
    <t>Terminal Unit Heaters</t>
  </si>
  <si>
    <t xml:space="preserve">Hot water </t>
  </si>
  <si>
    <t>UN-34</t>
  </si>
  <si>
    <t>Health Services</t>
  </si>
  <si>
    <t>8' 8"</t>
  </si>
  <si>
    <t>Suspended Acoustical</t>
  </si>
  <si>
    <t>UN-35</t>
  </si>
  <si>
    <t>Nurse</t>
  </si>
  <si>
    <t>Painted Walls with Wainscot</t>
  </si>
  <si>
    <t>Plaster/Metal Stud Framing</t>
  </si>
  <si>
    <t>Fluorescent Lay-In Fixture (Troffer)</t>
  </si>
  <si>
    <t>UN-36</t>
  </si>
  <si>
    <t>UN-37</t>
  </si>
  <si>
    <t>UN-38</t>
  </si>
  <si>
    <t>Kitchen</t>
  </si>
  <si>
    <t xml:space="preserve">Sheet metal </t>
  </si>
  <si>
    <t xml:space="preserve">Metal on wood </t>
  </si>
  <si>
    <t>Stainless Steel Sinks</t>
  </si>
  <si>
    <t>UN-39</t>
  </si>
  <si>
    <t>10' 1"</t>
  </si>
  <si>
    <t>UN-40</t>
  </si>
  <si>
    <t>UN-41</t>
  </si>
  <si>
    <t>Brick, Exposed/Unfinished</t>
  </si>
  <si>
    <t xml:space="preserve">Painted concrete </t>
  </si>
  <si>
    <t xml:space="preserve">Suspended radiation pipe </t>
  </si>
  <si>
    <t>UN-42</t>
  </si>
  <si>
    <t>7' 10"</t>
  </si>
  <si>
    <t>UN-43</t>
  </si>
  <si>
    <t>UN-44</t>
  </si>
  <si>
    <t>UN-45</t>
  </si>
  <si>
    <t>2nd Floor</t>
  </si>
  <si>
    <t>12' 11"</t>
  </si>
  <si>
    <t>Humanities Office</t>
  </si>
  <si>
    <t>12' 9"</t>
  </si>
  <si>
    <t>Plaster Partitions/on CMU Back-up Wall</t>
  </si>
  <si>
    <t>Brick</t>
  </si>
  <si>
    <t>Decorative tin ceiling</t>
  </si>
  <si>
    <t>Math Classroom</t>
  </si>
  <si>
    <t>Clock and speaker</t>
  </si>
  <si>
    <t>UN-46</t>
  </si>
  <si>
    <t>UN-47</t>
  </si>
  <si>
    <t>UN-48</t>
  </si>
  <si>
    <t>UN-49</t>
  </si>
  <si>
    <t>UN-50</t>
  </si>
  <si>
    <t>UN-51</t>
  </si>
  <si>
    <t>UN-52</t>
  </si>
  <si>
    <t>UN-53</t>
  </si>
  <si>
    <t>UN-54</t>
  </si>
  <si>
    <t>UN-55</t>
  </si>
  <si>
    <t>UN-56</t>
  </si>
  <si>
    <t>Balcony</t>
  </si>
  <si>
    <t>13' 1"</t>
  </si>
  <si>
    <t>UN-57</t>
  </si>
  <si>
    <t>UN-58</t>
  </si>
  <si>
    <t>UN-59</t>
  </si>
  <si>
    <t>Teachers\' Lounge</t>
  </si>
  <si>
    <t>13'</t>
  </si>
  <si>
    <t>UN-60</t>
  </si>
  <si>
    <t>13' 0"</t>
  </si>
  <si>
    <t>UN-61</t>
  </si>
  <si>
    <t>UN-62</t>
  </si>
  <si>
    <t>UN-63</t>
  </si>
  <si>
    <t>UN-64</t>
  </si>
  <si>
    <t>UN-65</t>
  </si>
  <si>
    <t>13' 2"</t>
  </si>
  <si>
    <t>UN-66</t>
  </si>
  <si>
    <t>Boys\' Water Closet</t>
  </si>
  <si>
    <t>Ceramic Tile Walls</t>
  </si>
  <si>
    <t>Floor Mounted Flush Valve</t>
  </si>
  <si>
    <t>Floor Trough</t>
  </si>
  <si>
    <t>Solid Surface (Plastic)</t>
  </si>
  <si>
    <t>UN-67</t>
  </si>
  <si>
    <t>Girls\' Water Closet</t>
  </si>
  <si>
    <t>Epoxy</t>
  </si>
  <si>
    <t>Panel Breaker Switching</t>
  </si>
  <si>
    <t>UN-68</t>
  </si>
  <si>
    <t>UN-69</t>
  </si>
  <si>
    <t>UN-70</t>
  </si>
  <si>
    <t>Office</t>
  </si>
  <si>
    <t>UN-71</t>
  </si>
  <si>
    <t>UN-72</t>
  </si>
  <si>
    <t>3rd Floor</t>
  </si>
  <si>
    <t>Speaker</t>
  </si>
  <si>
    <t>UN-73</t>
  </si>
  <si>
    <t>UN-74</t>
  </si>
  <si>
    <t>UN-75</t>
  </si>
  <si>
    <t>9' 2"</t>
  </si>
  <si>
    <t>UN-76</t>
  </si>
  <si>
    <t>Math Office</t>
  </si>
  <si>
    <t>11' 5"</t>
  </si>
  <si>
    <t>.</t>
  </si>
  <si>
    <t>UN-77</t>
  </si>
  <si>
    <t>UN-78</t>
  </si>
  <si>
    <t>INTERIORs INFORMATION</t>
  </si>
  <si>
    <t>Lobbys</t>
  </si>
  <si>
    <t>Standpipes</t>
  </si>
  <si>
    <t>Int ID</t>
  </si>
  <si>
    <t>Index</t>
  </si>
  <si>
    <t>Location</t>
  </si>
  <si>
    <t>Corridors</t>
  </si>
  <si>
    <t>Lockers</t>
  </si>
  <si>
    <t>Addition 1908</t>
  </si>
  <si>
    <t>Wall Mounted Electric Water Coolers</t>
  </si>
  <si>
    <t>Dry Chemical</t>
  </si>
  <si>
    <t>Very Good</t>
  </si>
  <si>
    <t xml:space="preserve">See corridor 1 </t>
  </si>
  <si>
    <t>C</t>
  </si>
  <si>
    <t xml:space="preserve">Original </t>
  </si>
  <si>
    <t>Stairs</t>
  </si>
  <si>
    <t>Stair Construction</t>
  </si>
  <si>
    <t>Tread Finish</t>
  </si>
  <si>
    <t>Landing Finish</t>
  </si>
  <si>
    <t>Basement - 2nd Floor</t>
  </si>
  <si>
    <t>Wood Framed</t>
  </si>
  <si>
    <t>With concrete</t>
  </si>
  <si>
    <t>Painted concrete</t>
  </si>
  <si>
    <t>Painted wood</t>
  </si>
  <si>
    <t>Original 1892</t>
  </si>
  <si>
    <t>1st - 3rd Floor</t>
  </si>
  <si>
    <t xml:space="preserve">With concrete </t>
  </si>
  <si>
    <t>D</t>
  </si>
  <si>
    <t>Tin</t>
  </si>
  <si>
    <t>Exterior</t>
  </si>
  <si>
    <t>(Foundation) Walls for Subgrade Enclosures, Primary</t>
  </si>
  <si>
    <t>(Foundation) Walls for Subgrade Enclosures, Secondary</t>
  </si>
  <si>
    <t>Standard Slabs On Grade, Primary</t>
  </si>
  <si>
    <t>Standard Slabs On Grade, Secondary</t>
  </si>
  <si>
    <t>Floor Construction, Primary</t>
  </si>
  <si>
    <t>Floor Construction, Secondary</t>
  </si>
  <si>
    <t>Roof Construction, Structural Frame, Primary</t>
  </si>
  <si>
    <t>Roof Construction, Structural Frame, Secondary</t>
  </si>
  <si>
    <t>Exterior Windows, Primary</t>
  </si>
  <si>
    <t>Exterior Windows, Secondary</t>
  </si>
  <si>
    <t>Exterior Doors, Primary</t>
  </si>
  <si>
    <t>Exterior Doors, Secondary</t>
  </si>
  <si>
    <t>Roofing, Primary</t>
  </si>
  <si>
    <t>Roofing, Secondary</t>
  </si>
  <si>
    <t>Lightning Protection</t>
  </si>
  <si>
    <t>Seg ID</t>
  </si>
  <si>
    <t>Bldg.Phase</t>
  </si>
  <si>
    <t>Original</t>
  </si>
  <si>
    <t>Addition</t>
  </si>
  <si>
    <t>Year Built</t>
  </si>
  <si>
    <t>CheckBox</t>
  </si>
  <si>
    <t>Voltage</t>
  </si>
  <si>
    <t>Power Output</t>
  </si>
  <si>
    <t>Elec Power</t>
  </si>
  <si>
    <t>Brick, Solid (Mass)</t>
  </si>
  <si>
    <t>Wood, Beams and Joists</t>
  </si>
  <si>
    <t>Aluminum, Double Hung</t>
  </si>
  <si>
    <t>Glass, Double Pane (Insulated)</t>
  </si>
  <si>
    <t>Fiber Reinforced Panel (FRP)</t>
  </si>
  <si>
    <t>Asphalt Shingle</t>
  </si>
  <si>
    <t>Aluminum</t>
  </si>
  <si>
    <t>SiteElements</t>
  </si>
  <si>
    <t>Roadways</t>
  </si>
  <si>
    <t>Parking Lots</t>
  </si>
  <si>
    <t>Pedestrian Plazas and Walkways, Primary</t>
  </si>
  <si>
    <t>Pedestrian Plazas and Walkways, Secondary</t>
  </si>
  <si>
    <t>Athletic, Recreational, and Playfield Areas, Primary</t>
  </si>
  <si>
    <t>Athletic, Recreational, and Playfield Areas, Secondary</t>
  </si>
  <si>
    <t>Site Lighting, Primary</t>
  </si>
  <si>
    <t>Site Lighting, Secondary</t>
  </si>
  <si>
    <t>Playground Surface</t>
  </si>
  <si>
    <t>Playground Equipment</t>
  </si>
  <si>
    <t>TCUs</t>
  </si>
  <si>
    <t>Asphalt (Bituminous)</t>
  </si>
  <si>
    <t>Building Mounted H.I.D.</t>
  </si>
  <si>
    <t>Pole Mounted H.I.D.</t>
  </si>
  <si>
    <t>Systems</t>
  </si>
  <si>
    <t>Domestic Water Heaters</t>
  </si>
  <si>
    <t>Sanitary Drainage</t>
  </si>
  <si>
    <t>Building Support (other) Plumbing Systems</t>
  </si>
  <si>
    <t>Fuel Piping</t>
  </si>
  <si>
    <t>Fuel Pumps</t>
  </si>
  <si>
    <t>Fuel Storage Tanks</t>
  </si>
  <si>
    <t>Fuel Fired Boilers</t>
  </si>
  <si>
    <t>Furnaces</t>
  </si>
  <si>
    <t>Unit Ventilators</t>
  </si>
  <si>
    <t>Fan Coil Units</t>
  </si>
  <si>
    <t>Water Chillers</t>
  </si>
  <si>
    <t>Cooling Towers</t>
  </si>
  <si>
    <t>Packaged Terminal Air Conditioner</t>
  </si>
  <si>
    <t>Hydronic Piping System</t>
  </si>
  <si>
    <t>Pumps</t>
  </si>
  <si>
    <t>Steam Piping System</t>
  </si>
  <si>
    <t>HVAC Air Distribution</t>
  </si>
  <si>
    <t>Air Handling Units</t>
  </si>
  <si>
    <t>HVAC Fans</t>
  </si>
  <si>
    <t>Facility Power Generation, Packaged Generator Assemblies</t>
  </si>
  <si>
    <t>Facility Power Generation (Alternative Sources)</t>
  </si>
  <si>
    <t>Electrical Service &amp; Distribution</t>
  </si>
  <si>
    <t>Distributed AV Communication (Paging) Systems</t>
  </si>
  <si>
    <t>Video Surveillance Systems</t>
  </si>
  <si>
    <t>Integrated Automation (BMS/EMS) Systems</t>
  </si>
  <si>
    <t>Other Equipment</t>
  </si>
  <si>
    <t>Sanitary Drainage Piping Cleanouts</t>
  </si>
  <si>
    <t>Stormwater Area Drains</t>
  </si>
  <si>
    <t>Gas Piping</t>
  </si>
  <si>
    <t>Condensate return package poor condition</t>
  </si>
  <si>
    <t>Two Pipe</t>
  </si>
  <si>
    <t>Gas Engine Generators</t>
  </si>
  <si>
    <t>D5010 120</t>
  </si>
  <si>
    <t>208volt</t>
  </si>
  <si>
    <t>PDX/Key Systems</t>
  </si>
  <si>
    <t>Public Address and Mass Notification Systems</t>
  </si>
  <si>
    <t>Main lobby</t>
  </si>
  <si>
    <t>Fire/Smoke Detection Sensors</t>
  </si>
  <si>
    <t>InfoTech</t>
  </si>
  <si>
    <t>Entrance Facilities (Demarc or Cable Vault)</t>
  </si>
  <si>
    <t>Main Dist. Facility (MDF)</t>
  </si>
  <si>
    <t>MDF, HVAC Terminal Units</t>
  </si>
  <si>
    <t>MDF, Packaged Terminal Air Conditioner</t>
  </si>
  <si>
    <t>Inter. Data Facility (IDF #1)</t>
  </si>
  <si>
    <t>IDF #1, HVAC Terminal Units</t>
  </si>
  <si>
    <t>IDF #1, Packaged Terminal Air Conditioner</t>
  </si>
  <si>
    <t>Inter. Data Facility (IDF #2)</t>
  </si>
  <si>
    <t>IDF #2, HVAC Terminal Units</t>
  </si>
  <si>
    <t>IDF #2, Packaged Terminal Air Conditioner</t>
  </si>
  <si>
    <t>Inter. Data Facility (IDF #3)</t>
  </si>
  <si>
    <t>IDF #3, HVAC Terminal Units</t>
  </si>
  <si>
    <t>IDF #3, Packaged Terminal Air Conditioner</t>
  </si>
  <si>
    <t>Inter. Data Facility (IDF #4)</t>
  </si>
  <si>
    <t>IDF #4, HVAC Terminal Units</t>
  </si>
  <si>
    <t>IDF #4, Packaged Terminal Air Conditioner</t>
  </si>
  <si>
    <t>Inter. Data Facility (IDF #5)</t>
  </si>
  <si>
    <t>IDF #5, HVAC Terminal Units</t>
  </si>
  <si>
    <t>IDF #5, Packaged Terminal Air Conditioner</t>
  </si>
  <si>
    <t>Backbone Cable Dist.</t>
  </si>
  <si>
    <t>Horizontal Cable Dist.</t>
  </si>
  <si>
    <t>Basement Level</t>
  </si>
  <si>
    <t>Wall mounted</t>
  </si>
  <si>
    <t>Secure</t>
  </si>
  <si>
    <t>Ground floor</t>
  </si>
  <si>
    <t>Ave Condition</t>
  </si>
  <si>
    <t>Average Age</t>
  </si>
  <si>
    <t>FORMULA BAR</t>
  </si>
  <si>
    <t>Question</t>
  </si>
  <si>
    <t>Value1</t>
  </si>
  <si>
    <t>Average1</t>
  </si>
  <si>
    <t>Value2</t>
  </si>
  <si>
    <t>Average2</t>
  </si>
  <si>
    <t>Concrete, Cast/In/Place</t>
  </si>
  <si>
    <t>Exterior Walls / Exterior Assembly, Primary</t>
  </si>
  <si>
    <t>Exterior Walls / Exterior Assembly, Secondary</t>
  </si>
  <si>
    <t>B/Ball Backstops</t>
  </si>
  <si>
    <t>Exterior Windows, Primary / Glazing</t>
  </si>
  <si>
    <t>Exterior Windows, Primary / Accessories</t>
  </si>
  <si>
    <t>Screens, Insect / Security Grilles</t>
  </si>
  <si>
    <t>Exterior Windows, Secondary / Glazing</t>
  </si>
  <si>
    <t>Exterior Windows, Secondary / Accessories</t>
  </si>
  <si>
    <t>Roof (Accessories) Supplementary Components / Flashing and Trim</t>
  </si>
  <si>
    <t>Roof (Accessories) Appurtenances / Rainwater Management (Gutters, Downspouts)</t>
  </si>
  <si>
    <t>systems</t>
  </si>
  <si>
    <t>UN/4</t>
  </si>
  <si>
    <t>Fuel/Fired Water Heater</t>
  </si>
  <si>
    <t>UN/5</t>
  </si>
  <si>
    <t>Gas/Fired Boilers</t>
  </si>
  <si>
    <t>Fire/Suppression (Sprinklers), Water/Based</t>
  </si>
  <si>
    <t>Fire/Suppression (Standpipes), Water/Based</t>
  </si>
  <si>
    <t>UN/10</t>
  </si>
  <si>
    <t>UN/28</t>
  </si>
  <si>
    <t xml:space="preserve">Building Name:  </t>
  </si>
  <si>
    <t>2012 LRFP CONDITION SUMMARY</t>
  </si>
  <si>
    <t xml:space="preserve">Building Square Footage:  </t>
  </si>
  <si>
    <t xml:space="preserve">Number of Floors:  </t>
  </si>
  <si>
    <t>B + 3</t>
  </si>
  <si>
    <t xml:space="preserve">School Age (years):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</si>
  <si>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</si>
  <si>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</si>
  <si>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</si>
  <si>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</si>
  <si>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</si>
  <si>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</si>
  <si>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</si>
  <si>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</si>
  <si>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</si>
  <si>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</si>
  <si>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</si>
  <si>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</si>
  <si>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</si>
  <si>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</si>
  <si>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</si>
  <si>
    <t>FACILITY CONDITION INDEX (FCI) VALUE</t>
  </si>
  <si>
    <t xml:space="preserve">Largest Floor Level Area:  </t>
  </si>
  <si>
    <t xml:space="preserve">Vertical FAR Ratio:  </t>
  </si>
  <si>
    <t>Replacement Constr Cost/SF:</t>
  </si>
  <si>
    <t>* Includes Sitework and Furnishings, Fixtures &amp; Equipment</t>
  </si>
  <si>
    <t xml:space="preserve"> FCI Bldg Replace Cost/SF:</t>
  </si>
  <si>
    <t>* Excludes Sitework and Furnishings, Fixtures &amp; Equipment</t>
  </si>
  <si>
    <t>UNIFORMAT FCI VALUE</t>
  </si>
  <si>
    <t>ELEMENT</t>
  </si>
  <si>
    <t>QTY.</t>
  </si>
  <si>
    <t>RPV</t>
  </si>
  <si>
    <t>SL</t>
  </si>
  <si>
    <t>AGE</t>
  </si>
  <si>
    <t>BAL</t>
  </si>
  <si>
    <t>CR</t>
  </si>
  <si>
    <t>EL</t>
  </si>
  <si>
    <t>RL</t>
  </si>
  <si>
    <t>RSV</t>
  </si>
  <si>
    <t>DEF</t>
  </si>
  <si>
    <t>FCI</t>
  </si>
  <si>
    <t>% OF</t>
  </si>
  <si>
    <t xml:space="preserve"> COST</t>
  </si>
  <si>
    <t>BLDG</t>
  </si>
  <si>
    <t>VALUE</t>
  </si>
  <si>
    <t>SERVICE</t>
  </si>
  <si>
    <t>INSTALL</t>
  </si>
  <si>
    <t>BALANCE</t>
  </si>
  <si>
    <t>COND</t>
  </si>
  <si>
    <t>EXTEND</t>
  </si>
  <si>
    <t>REMAIN</t>
  </si>
  <si>
    <t>RESID</t>
  </si>
  <si>
    <t>DEFIC</t>
  </si>
  <si>
    <t>%</t>
  </si>
  <si>
    <t>LEVEL 1 INFORMATION</t>
  </si>
  <si>
    <t>LEVEL 2 INFORMATION</t>
  </si>
  <si>
    <t>LEVEL 3 INFORMATION</t>
  </si>
  <si>
    <t>TOTAL²</t>
  </si>
  <si>
    <t>$ / S. F.</t>
  </si>
  <si>
    <t>S. F.</t>
  </si>
  <si>
    <t>$</t>
  </si>
  <si>
    <t>LIFE</t>
  </si>
  <si>
    <t>RATING</t>
  </si>
  <si>
    <t>SCORE</t>
  </si>
  <si>
    <t>SUBSTRUCTURE</t>
  </si>
  <si>
    <t>A10 - FOUNDATIONS</t>
  </si>
  <si>
    <t>A1010 - STANDARD FOUNDATIONS</t>
  </si>
  <si>
    <t>A1030 - SLAB ON GRADE</t>
  </si>
  <si>
    <t>A20 - BASEMENT CONSTRUCTION</t>
  </si>
  <si>
    <t>A2020 - BASEMENT WALLS</t>
  </si>
  <si>
    <t>SUBTOTAL SUBSTRUCTURE</t>
  </si>
  <si>
    <t>SHELL</t>
  </si>
  <si>
    <t>B10 - SUPERSTRUCTURE</t>
  </si>
  <si>
    <t>B1010 - FLOOR CONSTRUCTION</t>
  </si>
  <si>
    <t>B1020 - ROOF CONSTRUCTION</t>
  </si>
  <si>
    <t>B20 - EXTERIOR CLOSURE</t>
  </si>
  <si>
    <t>B2010 - EXTERIOR WALLS</t>
  </si>
  <si>
    <t>B2020 - EXTERIOR WINDOWS &amp; DOORS</t>
  </si>
  <si>
    <t>B30 - ROOFING</t>
  </si>
  <si>
    <t>B3010 - ROOF COVERING &amp; OPENINGS</t>
  </si>
  <si>
    <t>SUBTOTAL SHELL</t>
  </si>
  <si>
    <t>INTERIORS</t>
  </si>
  <si>
    <t>C10 - INTERIOR CONSTRUCTION</t>
  </si>
  <si>
    <t>C1010 - PARTITIONS</t>
  </si>
  <si>
    <t>C1020 - INTERIOR DOORS</t>
  </si>
  <si>
    <t>C1030 - FITTINGS / SPECIALTIES</t>
  </si>
  <si>
    <t>C20 - STAIRCASES</t>
  </si>
  <si>
    <t>C2010 - STAIR CONSTRUCTION</t>
  </si>
  <si>
    <t>C30 - INTERIOR FINISHES</t>
  </si>
  <si>
    <t>C3010 - WALL FINISHES</t>
  </si>
  <si>
    <t>C3020 - FLOOR FINISHES</t>
  </si>
  <si>
    <t>C3030 - CEILING FINISHES</t>
  </si>
  <si>
    <t>SUBTOTAL INTERIORS</t>
  </si>
  <si>
    <t>SERVICES</t>
  </si>
  <si>
    <t>D10 - CONVEYING SYSTEMS</t>
  </si>
  <si>
    <t>D1010 - ELEVATORS &amp; LIFTS</t>
  </si>
  <si>
    <t>NONE</t>
  </si>
  <si>
    <t>D20 - PLUMBING</t>
  </si>
  <si>
    <t>D2010 - PLUMBING FIXTURES</t>
  </si>
  <si>
    <t>D2020 - DOMESTIC WATER DISTRIBUTION</t>
  </si>
  <si>
    <t>D2030 - SANITARY WASTE</t>
  </si>
  <si>
    <t>D2040 - RAIN WATER DRAINAGE</t>
  </si>
  <si>
    <t>D30 - HVAC</t>
  </si>
  <si>
    <t>D3010 - ENERGY SUPPLY</t>
  </si>
  <si>
    <t>D3020 - BOILERS</t>
  </si>
  <si>
    <t>D3040 - DISTRIBUTION SYSTEMS</t>
  </si>
  <si>
    <t>D3050 - TERMINAL AND PACKAGE UNITS</t>
  </si>
  <si>
    <t>D3060 - HVAC CONTROLS &amp; INSTRUMENTATION</t>
  </si>
  <si>
    <t>D40 - FIRE PROTECTION</t>
  </si>
  <si>
    <t>D4010 - FIRE PROTECTION SPRINKLER SYSTEM</t>
  </si>
  <si>
    <t>D4020 - STAND-PIPE &amp; HOSE SYSTEMS</t>
  </si>
  <si>
    <t>D4030 - FIRE PROTECTION SPECIALTIES</t>
  </si>
  <si>
    <t>D50 - ELECTRICAL</t>
  </si>
  <si>
    <t>D5010 - ELECTRICAL SERVICE &amp; DISTRIBUTION</t>
  </si>
  <si>
    <t>D5020 - LIGHTING &amp; BRANCH WIRING</t>
  </si>
  <si>
    <t>D5030 - COMMUNICATION &amp; SECURITY</t>
  </si>
  <si>
    <t>D5090 - OTHER ELECTRICAL SYSTEMS</t>
  </si>
  <si>
    <t>SUBTOTAL SERVICES</t>
  </si>
  <si>
    <t>E</t>
  </si>
  <si>
    <t>EQUIPMENT &amp; FURNISHINGS</t>
  </si>
  <si>
    <t>E10 - EQUIPMENT</t>
  </si>
  <si>
    <t>E1010 - COMMERCIAL EQUIPMENT</t>
  </si>
  <si>
    <t>E1020 - INSTITUTIONAL EQUIPMENT</t>
  </si>
  <si>
    <t>E1030 - VEHICULAR EQUIPMENT</t>
  </si>
  <si>
    <t>E1090 - OTHER EQUIPMENT</t>
  </si>
  <si>
    <t>E20 - FURNISHINGS</t>
  </si>
  <si>
    <t>E2010 - FIXED FURNISHINGS</t>
  </si>
  <si>
    <t>E2020 - MOVABLE FURNISHINGS</t>
  </si>
  <si>
    <t>SUBTOTAL EQUIPMENT &amp; FURNISHINGS</t>
  </si>
  <si>
    <t>F</t>
  </si>
  <si>
    <t xml:space="preserve">SPECIAL CONSTRUCTION </t>
  </si>
  <si>
    <t>F10 - SPECIAL CONSTRUCTION</t>
  </si>
  <si>
    <t>F1010 - SPECIAL STRUCTURES</t>
  </si>
  <si>
    <t>SUBTOTAL SPECIAL CONST. &amp; DEMO</t>
  </si>
  <si>
    <t>G2020 - PARKING LOTS</t>
  </si>
  <si>
    <t>G3030 - PEDESTRIAN PAVING</t>
  </si>
  <si>
    <t>G2040 - PLAYGROUND SURFACE</t>
  </si>
  <si>
    <t>G2040 - PLAYGROUND EQUIPMENT</t>
  </si>
  <si>
    <t>G2050 - LANDSCAPING</t>
  </si>
  <si>
    <t>SUBTOTAL BUILDING SITE WORK</t>
  </si>
  <si>
    <t>REPLACEMENT COST PER SF</t>
  </si>
  <si>
    <t xml:space="preserve">Warren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</si>
</sst>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0070C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color rgb="FF0070C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" fillId="0" borderId="0"/>
    <xf numFmtId="0" fontId="28" fillId="0" borderId="0"/>
  </cellStyleXfs>
  <cellXfs count="173">
    <xf numFmtId="0" fontId="0" fillId="0" borderId="0" xfId="0"/>
    <xf numFmtId="2" fontId="0" fillId="0" borderId="0" xfId="0" applyNumberFormat="1"/>
    <xf numFmtId="2" fontId="16" fillId="0" borderId="10" xfId="0" applyNumberFormat="1" applyFont="1" applyBorder="1"/>
    <xf numFmtId="2" fontId="0" fillId="33" borderId="10" xfId="0" applyNumberFormat="1" applyFill="1" applyBorder="1"/>
    <xf numFmtId="2" fontId="0" fillId="34" borderId="0" xfId="0" applyNumberFormat="1" applyFill="1"/>
    <xf numFmtId="2" fontId="16" fillId="35" borderId="0" xfId="0" applyNumberFormat="1" applyFont="1" applyFill="1"/>
    <xf numFmtId="2" fontId="0" fillId="0" borderId="11" xfId="0" applyNumberFormat="1" applyBorder="1"/>
    <xf numFmtId="2" fontId="0" fillId="0" borderId="0" xfId="0" applyNumberFormat="1" applyBorder="1"/>
    <xf numFmtId="2" fontId="0" fillId="0" borderId="12" xfId="0" applyNumberFormat="1" applyBorder="1"/>
    <xf numFmtId="2" fontId="16" fillId="36" borderId="0" xfId="0" applyNumberFormat="1" applyFont="1" applyFill="1"/>
    <xf numFmtId="2" fontId="16" fillId="37" borderId="0" xfId="0" applyNumberFormat="1" applyFont="1" applyFill="1"/>
    <xf numFmtId="2" fontId="16" fillId="37" borderId="12" xfId="0" applyNumberFormat="1" applyFont="1" applyFill="1" applyBorder="1"/>
    <xf numFmtId="2" fontId="0" fillId="33" borderId="0" xfId="0" applyNumberFormat="1" applyFill="1" applyBorder="1"/>
    <xf numFmtId="0" fontId="0" fillId="38" borderId="0" xfId="0" applyFill="1" applyBorder="1"/>
    <xf numFmtId="2" fontId="0" fillId="33" borderId="12" xfId="0" applyNumberFormat="1" applyFill="1" applyBorder="1"/>
    <xf numFmtId="0" fontId="0" fillId="38" borderId="12" xfId="0" applyFill="1" applyBorder="1"/>
    <xf numFmtId="0" fontId="18" fillId="0" borderId="0" xfId="45" applyAlignment="1">
      <alignment horizontal="left" wrapText="1"/>
    </xf>
    <xf numFmtId="9" fontId="0" fillId="0" borderId="0" xfId="46" applyFont="1"/>
    <xf numFmtId="0" fontId="18" fillId="0" borderId="0" xfId="45"/>
    <xf numFmtId="164" fontId="18" fillId="0" borderId="0" xfId="42" applyNumberFormat="1" applyFont="1" applyAlignment="1">
      <alignment horizontal="right" vertical="top" wrapText="1"/>
    </xf>
    <xf numFmtId="164" fontId="18" fillId="0" borderId="0" xfId="42" applyNumberFormat="1" applyFont="1" applyAlignment="1">
      <alignment horizontal="left" wrapText="1"/>
    </xf>
    <xf numFmtId="0" fontId="18" fillId="0" borderId="0" xfId="42" applyNumberFormat="1" applyFont="1" applyAlignment="1">
      <alignment horizontal="right" vertical="top" wrapText="1"/>
    </xf>
    <xf numFmtId="1" fontId="18" fillId="0" borderId="0" xfId="42" applyNumberFormat="1" applyFont="1" applyAlignment="1">
      <alignment horizontal="right" vertical="top" wrapText="1"/>
    </xf>
    <xf numFmtId="0" fontId="22" fillId="0" borderId="0" xfId="45" applyFont="1" applyAlignment="1">
      <alignment horizontal="right"/>
    </xf>
    <xf numFmtId="1" fontId="18" fillId="0" borderId="0" xfId="42" applyNumberFormat="1" applyFont="1" applyAlignment="1">
      <alignment horizontal="center" vertical="top" wrapText="1"/>
    </xf>
    <xf numFmtId="0" fontId="24" fillId="0" borderId="0" xfId="47" applyFont="1"/>
    <xf numFmtId="0" fontId="23" fillId="0" borderId="0" xfId="47"/>
    <xf numFmtId="0" fontId="24" fillId="0" borderId="0" xfId="47" applyFont="1" applyAlignment="1">
      <alignment horizontal="right"/>
    </xf>
    <xf numFmtId="9" fontId="25" fillId="0" borderId="13" xfId="47" applyNumberFormat="1" applyFont="1" applyBorder="1" applyAlignment="1">
      <alignment horizontal="right"/>
    </xf>
    <xf numFmtId="0" fontId="25" fillId="0" borderId="0" xfId="47" applyFont="1" applyAlignment="1">
      <alignment horizontal="right"/>
    </xf>
    <xf numFmtId="165" fontId="25" fillId="0" borderId="13" xfId="43" applyNumberFormat="1" applyFont="1" applyBorder="1" applyAlignment="1">
      <alignment horizontal="right"/>
    </xf>
    <xf numFmtId="0" fontId="25" fillId="0" borderId="0" xfId="47" applyFont="1"/>
    <xf numFmtId="0" fontId="26" fillId="0" borderId="0" xfId="47" applyFont="1" applyAlignment="1">
      <alignment horizontal="right"/>
    </xf>
    <xf numFmtId="0" fontId="27" fillId="0" borderId="0" xfId="47" applyFont="1"/>
    <xf numFmtId="1" fontId="25" fillId="0" borderId="13" xfId="47" applyNumberFormat="1" applyFont="1" applyBorder="1" applyAlignment="1">
      <alignment horizontal="right"/>
    </xf>
    <xf numFmtId="1" fontId="25" fillId="0" borderId="0" xfId="47" applyNumberFormat="1" applyFont="1" applyBorder="1" applyAlignment="1">
      <alignment horizontal="right"/>
    </xf>
    <xf numFmtId="9" fontId="25" fillId="0" borderId="13" xfId="44" applyFont="1" applyBorder="1"/>
    <xf numFmtId="9" fontId="25" fillId="0" borderId="13" xfId="44" applyFont="1" applyBorder="1" applyAlignment="1">
      <alignment horizontal="right"/>
    </xf>
    <xf numFmtId="0" fontId="25" fillId="0" borderId="13" xfId="47" applyFont="1" applyBorder="1" applyAlignment="1">
      <alignment horizontal="right"/>
    </xf>
    <xf numFmtId="0" fontId="18" fillId="0" borderId="0" xfId="45" applyAlignment="1" applyProtection="1">
      <alignment horizontal="left" wrapText="1"/>
      <protection locked="0"/>
    </xf>
    <xf numFmtId="9" fontId="30" fillId="0" borderId="0" xfId="46" applyFont="1" applyAlignment="1" applyProtection="1">
      <alignment horizontal="right"/>
      <protection locked="0"/>
    </xf>
    <xf numFmtId="0" fontId="18" fillId="0" borderId="0" xfId="45" applyProtection="1">
      <protection locked="0"/>
    </xf>
    <xf numFmtId="0" fontId="18" fillId="39" borderId="0" xfId="42" applyNumberFormat="1" applyFont="1" applyFill="1" applyAlignment="1" applyProtection="1">
      <alignment horizontal="center" vertical="top" wrapText="1"/>
      <protection locked="0"/>
    </xf>
    <xf numFmtId="164" fontId="18" fillId="0" borderId="0" xfId="42" applyNumberFormat="1" applyFont="1" applyAlignment="1" applyProtection="1">
      <alignment horizontal="left" wrapText="1"/>
      <protection locked="0"/>
    </xf>
    <xf numFmtId="1" fontId="18" fillId="39" borderId="0" xfId="42" applyNumberFormat="1" applyFont="1" applyFill="1" applyAlignment="1" applyProtection="1">
      <alignment horizontal="center" vertical="top" wrapText="1"/>
      <protection locked="0"/>
    </xf>
    <xf numFmtId="164" fontId="18" fillId="0" borderId="0" xfId="42" applyNumberFormat="1" applyFont="1" applyAlignment="1" applyProtection="1">
      <alignment horizontal="left" wrapText="1"/>
    </xf>
    <xf numFmtId="2" fontId="18" fillId="0" borderId="0" xfId="42" applyNumberFormat="1" applyFont="1" applyAlignment="1" applyProtection="1">
      <alignment horizontal="center" vertical="top" wrapText="1"/>
    </xf>
    <xf numFmtId="166" fontId="18" fillId="0" borderId="0" xfId="43" applyNumberFormat="1" applyFont="1" applyAlignment="1" applyProtection="1">
      <alignment horizontal="center" vertical="top" wrapText="1"/>
    </xf>
    <xf numFmtId="0" fontId="22" fillId="0" borderId="0" xfId="45" applyFont="1" applyAlignment="1" applyProtection="1">
      <alignment horizontal="right"/>
      <protection locked="0"/>
    </xf>
    <xf numFmtId="1" fontId="18" fillId="0" borderId="0" xfId="42" applyNumberFormat="1" applyFont="1" applyAlignment="1" applyProtection="1">
      <alignment horizontal="left" vertical="top" wrapText="1"/>
      <protection locked="0"/>
    </xf>
    <xf numFmtId="0" fontId="32" fillId="0" borderId="0" xfId="45" applyFont="1" applyBorder="1" applyAlignment="1" applyProtection="1">
      <alignment horizontal="center"/>
    </xf>
    <xf numFmtId="0" fontId="32" fillId="0" borderId="0" xfId="45" applyFont="1" applyBorder="1" applyAlignment="1" applyProtection="1">
      <alignment horizontal="center"/>
      <protection locked="0"/>
    </xf>
    <xf numFmtId="9" fontId="0" fillId="0" borderId="0" xfId="46" applyFont="1" applyBorder="1" applyProtection="1">
      <protection locked="0"/>
    </xf>
    <xf numFmtId="0" fontId="32" fillId="0" borderId="0" xfId="45" applyFont="1" applyBorder="1" applyProtection="1"/>
    <xf numFmtId="0" fontId="18" fillId="0" borderId="0" xfId="45" applyBorder="1" applyProtection="1"/>
    <xf numFmtId="9" fontId="32" fillId="0" borderId="16" xfId="46" applyFont="1" applyBorder="1" applyAlignment="1" applyProtection="1">
      <alignment horizontal="center"/>
    </xf>
    <xf numFmtId="0" fontId="32" fillId="0" borderId="17" xfId="45" applyFont="1" applyBorder="1" applyAlignment="1" applyProtection="1">
      <alignment horizontal="center"/>
    </xf>
    <xf numFmtId="0" fontId="32" fillId="0" borderId="17" xfId="45" applyFont="1" applyBorder="1" applyAlignment="1" applyProtection="1">
      <alignment horizontal="center"/>
      <protection locked="0"/>
    </xf>
    <xf numFmtId="0" fontId="32" fillId="0" borderId="18" xfId="45" applyFont="1" applyBorder="1" applyAlignment="1" applyProtection="1">
      <alignment horizontal="center"/>
    </xf>
    <xf numFmtId="9" fontId="32" fillId="0" borderId="19" xfId="46" applyFont="1" applyBorder="1" applyAlignment="1" applyProtection="1">
      <alignment horizontal="center"/>
    </xf>
    <xf numFmtId="0" fontId="32" fillId="0" borderId="10" xfId="45" applyFont="1" applyBorder="1" applyAlignment="1" applyProtection="1">
      <alignment horizontal="center"/>
    </xf>
    <xf numFmtId="0" fontId="32" fillId="0" borderId="10" xfId="45" applyFont="1" applyFill="1" applyBorder="1" applyAlignment="1" applyProtection="1">
      <alignment horizontal="center"/>
    </xf>
    <xf numFmtId="9" fontId="32" fillId="0" borderId="20" xfId="46" applyFont="1" applyBorder="1" applyAlignment="1" applyProtection="1">
      <alignment horizontal="center"/>
    </xf>
    <xf numFmtId="0" fontId="32" fillId="0" borderId="21" xfId="45" applyFont="1" applyBorder="1" applyAlignment="1" applyProtection="1">
      <alignment horizontal="center"/>
    </xf>
    <xf numFmtId="0" fontId="32" fillId="0" borderId="21" xfId="45" applyFont="1" applyBorder="1" applyAlignment="1" applyProtection="1">
      <alignment horizontal="center"/>
      <protection locked="0"/>
    </xf>
    <xf numFmtId="0" fontId="32" fillId="0" borderId="22" xfId="45" applyFont="1" applyBorder="1" applyAlignment="1" applyProtection="1">
      <alignment horizontal="center"/>
    </xf>
    <xf numFmtId="9" fontId="32" fillId="0" borderId="14" xfId="46" applyFont="1" applyBorder="1" applyAlignment="1" applyProtection="1">
      <alignment horizontal="center"/>
    </xf>
    <xf numFmtId="0" fontId="32" fillId="0" borderId="19" xfId="45" applyFont="1" applyBorder="1" applyAlignment="1" applyProtection="1">
      <alignment horizontal="center"/>
    </xf>
    <xf numFmtId="0" fontId="32" fillId="0" borderId="23" xfId="45" applyFont="1" applyBorder="1" applyProtection="1"/>
    <xf numFmtId="0" fontId="18" fillId="0" borderId="23" xfId="45" applyFill="1" applyBorder="1" applyProtection="1"/>
    <xf numFmtId="167" fontId="18" fillId="0" borderId="24" xfId="46" applyNumberFormat="1" applyFont="1" applyBorder="1" applyAlignment="1" applyProtection="1">
      <alignment horizontal="center"/>
    </xf>
    <xf numFmtId="44" fontId="18" fillId="0" borderId="25" xfId="43" applyFont="1" applyBorder="1" applyAlignment="1" applyProtection="1">
      <alignment horizontal="center"/>
    </xf>
    <xf numFmtId="1" fontId="18" fillId="0" borderId="25" xfId="45" applyNumberFormat="1" applyFont="1" applyBorder="1" applyAlignment="1" applyProtection="1">
      <alignment horizontal="center"/>
    </xf>
    <xf numFmtId="165" fontId="18" fillId="0" borderId="25" xfId="45" applyNumberFormat="1" applyFont="1" applyBorder="1" applyAlignment="1" applyProtection="1">
      <alignment horizontal="center"/>
    </xf>
    <xf numFmtId="0" fontId="18" fillId="0" borderId="25" xfId="45" applyFont="1" applyBorder="1" applyAlignment="1" applyProtection="1">
      <alignment horizontal="center"/>
    </xf>
    <xf numFmtId="1" fontId="18" fillId="39" borderId="25" xfId="45" applyNumberFormat="1" applyFont="1" applyFill="1" applyBorder="1" applyAlignment="1" applyProtection="1">
      <alignment horizontal="center"/>
      <protection locked="0"/>
    </xf>
    <xf numFmtId="2" fontId="18" fillId="39" borderId="25" xfId="45" applyNumberFormat="1" applyFont="1" applyFill="1" applyBorder="1" applyAlignment="1" applyProtection="1">
      <alignment horizontal="center"/>
      <protection locked="0"/>
    </xf>
    <xf numFmtId="165" fontId="18" fillId="0" borderId="25" xfId="45" applyNumberFormat="1" applyFont="1" applyFill="1" applyBorder="1" applyAlignment="1" applyProtection="1">
      <alignment horizontal="center"/>
    </xf>
    <xf numFmtId="165" fontId="18" fillId="0" borderId="26" xfId="45" applyNumberFormat="1" applyFont="1" applyFill="1" applyBorder="1" applyAlignment="1" applyProtection="1">
      <alignment horizontal="center"/>
    </xf>
    <xf numFmtId="9" fontId="18" fillId="0" borderId="23" xfId="46" applyFont="1" applyFill="1" applyBorder="1" applyAlignment="1" applyProtection="1">
      <alignment horizontal="center"/>
    </xf>
    <xf numFmtId="0" fontId="32" fillId="0" borderId="23" xfId="45" applyFont="1" applyBorder="1" applyAlignment="1" applyProtection="1">
      <alignment horizontal="center"/>
    </xf>
    <xf numFmtId="0" fontId="32" fillId="0" borderId="27" xfId="45" applyFont="1" applyBorder="1" applyProtection="1"/>
    <xf numFmtId="0" fontId="18" fillId="0" borderId="14" xfId="45" applyFill="1" applyBorder="1" applyProtection="1"/>
    <xf numFmtId="0" fontId="32" fillId="0" borderId="15" xfId="45" applyFont="1" applyBorder="1" applyProtection="1"/>
    <xf numFmtId="0" fontId="18" fillId="0" borderId="19" xfId="45" applyFill="1" applyBorder="1" applyProtection="1"/>
    <xf numFmtId="0" fontId="32" fillId="40" borderId="23" xfId="45" applyFont="1" applyFill="1" applyBorder="1" applyAlignment="1" applyProtection="1">
      <alignment horizontal="center"/>
    </xf>
    <xf numFmtId="0" fontId="32" fillId="40" borderId="11" xfId="45" applyFont="1" applyFill="1" applyBorder="1" applyProtection="1"/>
    <xf numFmtId="0" fontId="32" fillId="40" borderId="0" xfId="45" applyFont="1" applyFill="1" applyBorder="1" applyProtection="1"/>
    <xf numFmtId="0" fontId="33" fillId="40" borderId="12" xfId="45" applyFont="1" applyFill="1" applyBorder="1" applyAlignment="1" applyProtection="1">
      <alignment horizontal="right"/>
    </xf>
    <xf numFmtId="167" fontId="32" fillId="40" borderId="28" xfId="46" applyNumberFormat="1" applyFont="1" applyFill="1" applyBorder="1" applyAlignment="1" applyProtection="1">
      <alignment horizontal="center"/>
    </xf>
    <xf numFmtId="44" fontId="18" fillId="40" borderId="29" xfId="43" applyFont="1" applyFill="1" applyBorder="1" applyAlignment="1" applyProtection="1">
      <alignment horizontal="center"/>
    </xf>
    <xf numFmtId="0" fontId="18" fillId="40" borderId="29" xfId="45" applyFont="1" applyFill="1" applyBorder="1" applyAlignment="1" applyProtection="1">
      <alignment horizontal="center"/>
    </xf>
    <xf numFmtId="165" fontId="18" fillId="40" borderId="29" xfId="45" applyNumberFormat="1" applyFont="1" applyFill="1" applyBorder="1" applyAlignment="1" applyProtection="1">
      <alignment horizontal="center"/>
    </xf>
    <xf numFmtId="1" fontId="18" fillId="40" borderId="29" xfId="45" applyNumberFormat="1" applyFont="1" applyFill="1" applyBorder="1" applyAlignment="1" applyProtection="1">
      <alignment horizontal="center"/>
      <protection locked="0"/>
    </xf>
    <xf numFmtId="1" fontId="18" fillId="40" borderId="29" xfId="45" applyNumberFormat="1" applyFont="1" applyFill="1" applyBorder="1" applyAlignment="1" applyProtection="1">
      <alignment horizontal="center"/>
    </xf>
    <xf numFmtId="2" fontId="18" fillId="40" borderId="29" xfId="45" applyNumberFormat="1" applyFont="1" applyFill="1" applyBorder="1" applyAlignment="1" applyProtection="1">
      <alignment horizontal="center"/>
      <protection locked="0"/>
    </xf>
    <xf numFmtId="0" fontId="18" fillId="40" borderId="30" xfId="45" applyFont="1" applyFill="1" applyBorder="1" applyAlignment="1" applyProtection="1">
      <alignment horizontal="center"/>
    </xf>
    <xf numFmtId="9" fontId="32" fillId="40" borderId="10" xfId="46" applyFont="1" applyFill="1" applyBorder="1" applyAlignment="1" applyProtection="1">
      <alignment horizontal="center"/>
    </xf>
    <xf numFmtId="0" fontId="32" fillId="0" borderId="19" xfId="45" applyFont="1" applyBorder="1" applyProtection="1"/>
    <xf numFmtId="0" fontId="32" fillId="0" borderId="31" xfId="45" applyFont="1" applyBorder="1" applyProtection="1"/>
    <xf numFmtId="0" fontId="32" fillId="0" borderId="32" xfId="45" applyFont="1" applyBorder="1" applyProtection="1"/>
    <xf numFmtId="0" fontId="18" fillId="36" borderId="19" xfId="45" applyFill="1" applyBorder="1" applyProtection="1"/>
    <xf numFmtId="0" fontId="32" fillId="0" borderId="11" xfId="45" applyFont="1" applyBorder="1" applyProtection="1"/>
    <xf numFmtId="0" fontId="32" fillId="0" borderId="23" xfId="45" applyFont="1" applyFill="1" applyBorder="1" applyProtection="1"/>
    <xf numFmtId="0" fontId="18" fillId="0" borderId="12" xfId="45" applyFont="1" applyFill="1" applyBorder="1" applyProtection="1"/>
    <xf numFmtId="0" fontId="32" fillId="0" borderId="19" xfId="45" applyFont="1" applyFill="1" applyBorder="1" applyProtection="1"/>
    <xf numFmtId="167" fontId="18" fillId="0" borderId="24" xfId="46" applyNumberFormat="1" applyFont="1" applyFill="1" applyBorder="1" applyAlignment="1" applyProtection="1">
      <alignment horizontal="center"/>
    </xf>
    <xf numFmtId="44" fontId="18" fillId="0" borderId="25" xfId="43" applyFont="1" applyFill="1" applyBorder="1" applyAlignment="1" applyProtection="1">
      <alignment horizontal="center"/>
    </xf>
    <xf numFmtId="0" fontId="18" fillId="0" borderId="25" xfId="45" applyFont="1" applyFill="1" applyBorder="1" applyAlignment="1" applyProtection="1">
      <alignment horizontal="center"/>
    </xf>
    <xf numFmtId="0" fontId="32" fillId="41" borderId="0" xfId="45" applyFont="1" applyFill="1" applyBorder="1" applyProtection="1"/>
    <xf numFmtId="0" fontId="33" fillId="41" borderId="12" xfId="45" applyFont="1" applyFill="1" applyBorder="1" applyAlignment="1" applyProtection="1">
      <alignment horizontal="right"/>
    </xf>
    <xf numFmtId="167" fontId="32" fillId="41" borderId="28" xfId="46" applyNumberFormat="1" applyFont="1" applyFill="1" applyBorder="1" applyAlignment="1" applyProtection="1">
      <alignment horizontal="center"/>
    </xf>
    <xf numFmtId="44" fontId="18" fillId="41" borderId="29" xfId="43" applyFont="1" applyFill="1" applyBorder="1" applyAlignment="1" applyProtection="1">
      <alignment horizontal="center"/>
    </xf>
    <xf numFmtId="0" fontId="18" fillId="41" borderId="29" xfId="45" applyFont="1" applyFill="1" applyBorder="1" applyAlignment="1" applyProtection="1">
      <alignment horizontal="center"/>
    </xf>
    <xf numFmtId="165" fontId="18" fillId="41" borderId="29" xfId="45" applyNumberFormat="1" applyFont="1" applyFill="1" applyBorder="1" applyAlignment="1" applyProtection="1">
      <alignment horizontal="center"/>
    </xf>
    <xf numFmtId="1" fontId="18" fillId="41" borderId="29" xfId="45" applyNumberFormat="1" applyFont="1" applyFill="1" applyBorder="1" applyAlignment="1" applyProtection="1">
      <alignment horizontal="center"/>
      <protection locked="0"/>
    </xf>
    <xf numFmtId="0" fontId="18" fillId="0" borderId="33" xfId="45" applyFill="1" applyBorder="1" applyProtection="1"/>
    <xf numFmtId="0" fontId="32" fillId="0" borderId="14" xfId="45" applyFont="1" applyFill="1" applyBorder="1" applyProtection="1"/>
    <xf numFmtId="0" fontId="18" fillId="0" borderId="34" xfId="45" applyFill="1" applyBorder="1" applyProtection="1"/>
    <xf numFmtId="0" fontId="18" fillId="0" borderId="12" xfId="45" applyFill="1" applyBorder="1" applyProtection="1"/>
    <xf numFmtId="1" fontId="18" fillId="0" borderId="25" xfId="45" applyNumberFormat="1" applyFont="1" applyFill="1" applyBorder="1" applyAlignment="1" applyProtection="1">
      <alignment horizontal="center"/>
    </xf>
    <xf numFmtId="0" fontId="32" fillId="0" borderId="14" xfId="45" applyFont="1" applyBorder="1" applyAlignment="1" applyProtection="1">
      <alignment horizontal="center"/>
    </xf>
    <xf numFmtId="0" fontId="32" fillId="41" borderId="11" xfId="45" applyFont="1" applyFill="1" applyBorder="1" applyProtection="1"/>
    <xf numFmtId="0" fontId="32" fillId="0" borderId="31" xfId="45" applyFont="1" applyFill="1" applyBorder="1" applyProtection="1"/>
    <xf numFmtId="0" fontId="18" fillId="0" borderId="19" xfId="45" applyFont="1" applyFill="1" applyBorder="1" applyProtection="1"/>
    <xf numFmtId="0" fontId="32" fillId="0" borderId="11" xfId="45" applyFont="1" applyFill="1" applyBorder="1" applyProtection="1"/>
    <xf numFmtId="0" fontId="18" fillId="0" borderId="23" xfId="45" applyFont="1" applyFill="1" applyBorder="1" applyProtection="1"/>
    <xf numFmtId="9" fontId="18" fillId="0" borderId="23" xfId="46" applyFont="1" applyBorder="1" applyAlignment="1" applyProtection="1">
      <alignment horizontal="center"/>
    </xf>
    <xf numFmtId="0" fontId="18" fillId="0" borderId="11" xfId="45" applyFont="1" applyFill="1" applyBorder="1" applyProtection="1"/>
    <xf numFmtId="0" fontId="32" fillId="0" borderId="14" xfId="45" applyFont="1" applyBorder="1" applyProtection="1"/>
    <xf numFmtId="0" fontId="32" fillId="0" borderId="32" xfId="45" applyFont="1" applyFill="1" applyBorder="1" applyProtection="1"/>
    <xf numFmtId="1" fontId="18" fillId="0" borderId="25" xfId="45" applyNumberFormat="1" applyFont="1" applyFill="1" applyBorder="1" applyAlignment="1" applyProtection="1">
      <alignment horizontal="center"/>
      <protection locked="0"/>
    </xf>
    <xf numFmtId="2" fontId="18" fillId="0" borderId="25" xfId="45" applyNumberFormat="1" applyFont="1" applyBorder="1" applyAlignment="1" applyProtection="1">
      <alignment horizontal="center"/>
      <protection locked="0"/>
    </xf>
    <xf numFmtId="0" fontId="18" fillId="0" borderId="26" xfId="45" applyFont="1" applyBorder="1" applyAlignment="1" applyProtection="1">
      <alignment horizontal="center"/>
    </xf>
    <xf numFmtId="0" fontId="32" fillId="0" borderId="0" xfId="45" applyFont="1" applyFill="1" applyBorder="1" applyProtection="1"/>
    <xf numFmtId="0" fontId="33" fillId="0" borderId="12" xfId="45" applyFont="1" applyFill="1" applyBorder="1" applyAlignment="1" applyProtection="1">
      <alignment horizontal="right"/>
    </xf>
    <xf numFmtId="167" fontId="32" fillId="0" borderId="28" xfId="46" applyNumberFormat="1" applyFont="1" applyFill="1" applyBorder="1" applyAlignment="1" applyProtection="1">
      <alignment horizontal="center"/>
    </xf>
    <xf numFmtId="44" fontId="18" fillId="0" borderId="29" xfId="43" applyFont="1" applyFill="1" applyBorder="1" applyAlignment="1" applyProtection="1">
      <alignment horizontal="center"/>
    </xf>
    <xf numFmtId="0" fontId="18" fillId="0" borderId="29" xfId="45" applyFont="1" applyFill="1" applyBorder="1" applyAlignment="1" applyProtection="1">
      <alignment horizontal="center"/>
    </xf>
    <xf numFmtId="1" fontId="18" fillId="0" borderId="29" xfId="45" applyNumberFormat="1" applyFont="1" applyFill="1" applyBorder="1" applyAlignment="1" applyProtection="1">
      <alignment horizontal="center"/>
      <protection locked="0"/>
    </xf>
    <xf numFmtId="0" fontId="32" fillId="0" borderId="35" xfId="45" applyFont="1" applyFill="1" applyBorder="1" applyProtection="1"/>
    <xf numFmtId="0" fontId="33" fillId="0" borderId="36" xfId="45" applyFont="1" applyFill="1" applyBorder="1" applyAlignment="1" applyProtection="1">
      <alignment horizontal="right"/>
    </xf>
    <xf numFmtId="1" fontId="34" fillId="39" borderId="25" xfId="45" applyNumberFormat="1" applyFont="1" applyFill="1" applyBorder="1" applyAlignment="1" applyProtection="1">
      <alignment horizontal="center"/>
      <protection locked="0"/>
    </xf>
    <xf numFmtId="2" fontId="34" fillId="39" borderId="25" xfId="45" applyNumberFormat="1" applyFont="1" applyFill="1" applyBorder="1" applyAlignment="1" applyProtection="1">
      <alignment horizontal="center"/>
      <protection locked="0"/>
    </xf>
    <xf numFmtId="0" fontId="32" fillId="40" borderId="10" xfId="45" applyFont="1" applyFill="1" applyBorder="1" applyProtection="1"/>
    <xf numFmtId="0" fontId="34" fillId="40" borderId="29" xfId="45" applyFont="1" applyFill="1" applyBorder="1" applyAlignment="1" applyProtection="1">
      <alignment horizontal="center"/>
      <protection locked="0"/>
    </xf>
    <xf numFmtId="0" fontId="32" fillId="40" borderId="10" xfId="45" applyFont="1" applyFill="1" applyBorder="1" applyAlignment="1" applyProtection="1">
      <alignment horizontal="center"/>
    </xf>
    <xf numFmtId="0" fontId="32" fillId="40" borderId="37" xfId="45" applyFont="1" applyFill="1" applyBorder="1" applyProtection="1"/>
    <xf numFmtId="0" fontId="32" fillId="40" borderId="35" xfId="45" applyFont="1" applyFill="1" applyBorder="1" applyProtection="1"/>
    <xf numFmtId="0" fontId="33" fillId="40" borderId="36" xfId="45" applyFont="1" applyFill="1" applyBorder="1" applyAlignment="1" applyProtection="1">
      <alignment horizontal="right"/>
    </xf>
    <xf numFmtId="0" fontId="32" fillId="0" borderId="25" xfId="45" applyFont="1" applyBorder="1" applyAlignment="1" applyProtection="1">
      <alignment horizontal="center"/>
    </xf>
    <xf numFmtId="0" fontId="35" fillId="0" borderId="25" xfId="45" applyFont="1" applyBorder="1" applyAlignment="1" applyProtection="1">
      <alignment horizontal="center"/>
      <protection locked="0"/>
    </xf>
    <xf numFmtId="0" fontId="32" fillId="0" borderId="25" xfId="45" applyFont="1" applyBorder="1" applyAlignment="1" applyProtection="1">
      <alignment horizontal="center"/>
      <protection locked="0"/>
    </xf>
    <xf numFmtId="0" fontId="32" fillId="0" borderId="26" xfId="45" applyFont="1" applyBorder="1" applyAlignment="1" applyProtection="1">
      <alignment horizontal="center"/>
    </xf>
    <xf numFmtId="0" fontId="33" fillId="40" borderId="0" xfId="45" applyFont="1" applyFill="1" applyBorder="1" applyAlignment="1" applyProtection="1">
      <alignment horizontal="right"/>
    </xf>
    <xf numFmtId="166" fontId="18" fillId="40" borderId="29" xfId="45" applyNumberFormat="1" applyFont="1" applyFill="1" applyBorder="1" applyAlignment="1" applyProtection="1">
      <alignment horizontal="center"/>
    </xf>
    <xf numFmtId="0" fontId="18" fillId="40" borderId="29" xfId="45" applyFont="1" applyFill="1" applyBorder="1" applyAlignment="1" applyProtection="1">
      <alignment horizontal="center"/>
      <protection locked="0"/>
    </xf>
    <xf numFmtId="165" fontId="18" fillId="40" borderId="30" xfId="45" applyNumberFormat="1" applyFont="1" applyFill="1" applyBorder="1" applyAlignment="1" applyProtection="1">
      <alignment horizontal="center"/>
    </xf>
    <xf numFmtId="0" fontId="32" fillId="0" borderId="0" xfId="45" applyFont="1" applyAlignment="1" applyProtection="1">
      <alignment horizontal="center"/>
      <protection locked="0"/>
    </xf>
    <xf numFmtId="0" fontId="32" fillId="0" borderId="0" xfId="45" applyFont="1" applyProtection="1">
      <protection locked="0"/>
    </xf>
    <xf numFmtId="167" fontId="32" fillId="0" borderId="0" xfId="46" applyNumberFormat="1" applyFont="1" applyAlignment="1" applyProtection="1">
      <alignment horizontal="center"/>
      <protection locked="0"/>
    </xf>
    <xf numFmtId="9" fontId="32" fillId="0" borderId="0" xfId="46" applyFont="1" applyAlignment="1" applyProtection="1">
      <alignment horizontal="center"/>
      <protection locked="0"/>
    </xf>
    <xf numFmtId="0" fontId="22" fillId="0" borderId="0" xfId="45" applyFont="1" applyAlignment="1">
      <alignment horizontal="right"/>
    </xf>
    <xf numFmtId="0" fontId="19" fillId="0" borderId="0" xfId="45" applyFont="1" applyAlignment="1">
      <alignment horizontal="right"/>
    </xf>
    <xf numFmtId="0" fontId="20" fillId="0" borderId="0" xfId="45" applyFont="1" applyAlignment="1">
      <alignment horizontal="left" wrapText="1"/>
    </xf>
    <xf numFmtId="0" fontId="21" fillId="0" borderId="0" xfId="45" applyFont="1" applyAlignment="1">
      <alignment horizontal="right"/>
    </xf>
    <xf numFmtId="0" fontId="22" fillId="0" borderId="0" xfId="45" applyFont="1" applyAlignment="1" applyProtection="1">
      <alignment horizontal="right"/>
    </xf>
    <xf numFmtId="0" fontId="19" fillId="0" borderId="0" xfId="45" applyFont="1" applyAlignment="1" applyProtection="1">
      <alignment horizontal="right"/>
    </xf>
    <xf numFmtId="0" fontId="29" fillId="39" borderId="0" xfId="45" applyFont="1" applyFill="1" applyAlignment="1" applyProtection="1">
      <alignment horizontal="left" wrapText="1"/>
      <protection locked="0"/>
    </xf>
    <xf numFmtId="164" fontId="18" fillId="0" borderId="0" xfId="42" applyNumberFormat="1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1" fillId="0" borderId="0" xfId="45" applyFont="1" applyBorder="1" applyAlignment="1" applyProtection="1">
      <alignment horizontal="left"/>
    </xf>
    <xf numFmtId="2" fontId="16" fillId="36" borderId="0" xfId="0" applyNumberFormat="1" applyFont="1" applyFill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cel Built-in Normal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7"/>
    <cellStyle name="Note" xfId="15" builtinId="10" customBuiltin="1"/>
    <cellStyle name="Output" xfId="10" builtinId="21" customBuiltin="1"/>
    <cellStyle name="Percent" xfId="44" builtinId="5"/>
    <cellStyle name="Percent 2" xfId="46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</xdr:row>
      <xdr:rowOff>133349</xdr:rowOff>
    </xdr:from>
    <xdr:to>
      <xdr:col>13</xdr:col>
      <xdr:colOff>400050</xdr:colOff>
      <xdr:row>35</xdr:row>
      <xdr:rowOff>126205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152524"/>
          <a:ext cx="5133975" cy="3850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4735\001\M\BOD\2012%20Newark%20FCI\Schools\High%20Schools\American%20History%20HS%20(Warren%20St)%20-%20FCI\Report\NPS-FCI_AMERICAN_HISTORY_HS_v1-1_P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  <sheetName val="Education Adequec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/>
      <sheetData sheetId="2">
        <row r="65">
          <cell r="G65">
            <v>0.36831670193004351</v>
          </cell>
        </row>
      </sheetData>
      <sheetData sheetId="3">
        <row r="2">
          <cell r="C2">
            <v>117509</v>
          </cell>
        </row>
        <row r="5">
          <cell r="C5">
            <v>102</v>
          </cell>
        </row>
      </sheetData>
      <sheetData sheetId="4">
        <row r="9">
          <cell r="Y9">
            <v>0.42553191489361702</v>
          </cell>
          <cell r="AF9">
            <v>9.8829787234042552</v>
          </cell>
          <cell r="AO9">
            <v>28.613636363636363</v>
          </cell>
          <cell r="AX9">
            <v>22.433333333333334</v>
          </cell>
          <cell r="BP9">
            <v>23.921052631578949</v>
          </cell>
          <cell r="BR9">
            <v>0.54736842105263162</v>
          </cell>
          <cell r="BY9">
            <v>10.375</v>
          </cell>
          <cell r="CA9">
            <v>0.71875</v>
          </cell>
          <cell r="CH9">
            <v>25.714285714285715</v>
          </cell>
          <cell r="CJ9">
            <v>0.54166666666666663</v>
          </cell>
          <cell r="CQ9">
            <v>30</v>
          </cell>
          <cell r="CS9">
            <v>0.5</v>
          </cell>
          <cell r="CZ9">
            <v>21.916666666666668</v>
          </cell>
          <cell r="DB9">
            <v>0.58333333333333337</v>
          </cell>
          <cell r="DR9">
            <v>11.974358974358974</v>
          </cell>
          <cell r="DT9">
            <v>0.52564102564102566</v>
          </cell>
          <cell r="EA9">
            <v>30</v>
          </cell>
          <cell r="EC9">
            <v>0.49358974358974361</v>
          </cell>
          <cell r="EJ9">
            <v>29.875</v>
          </cell>
          <cell r="EL9">
            <v>0.44843749999999999</v>
          </cell>
          <cell r="ES9">
            <v>12.625</v>
          </cell>
          <cell r="EU9">
            <v>0.5625</v>
          </cell>
          <cell r="FB9">
            <v>4.833333333333333</v>
          </cell>
          <cell r="FD9">
            <v>0.70833333333333337</v>
          </cell>
          <cell r="GL9">
            <v>10</v>
          </cell>
          <cell r="GN9">
            <v>0.5</v>
          </cell>
        </row>
      </sheetData>
      <sheetData sheetId="5">
        <row r="10">
          <cell r="E10">
            <v>0.75</v>
          </cell>
        </row>
        <row r="19">
          <cell r="J19">
            <v>4.5</v>
          </cell>
        </row>
        <row r="20">
          <cell r="E20">
            <v>0.5</v>
          </cell>
          <cell r="J20">
            <v>0.75</v>
          </cell>
        </row>
        <row r="29">
          <cell r="E29">
            <v>60</v>
          </cell>
          <cell r="J29">
            <v>30</v>
          </cell>
        </row>
        <row r="30">
          <cell r="E30">
            <v>0.5</v>
          </cell>
          <cell r="J30">
            <v>0.5</v>
          </cell>
        </row>
        <row r="39">
          <cell r="J39">
            <v>30</v>
          </cell>
        </row>
        <row r="40">
          <cell r="J40">
            <v>0.5</v>
          </cell>
        </row>
        <row r="49">
          <cell r="J49">
            <v>4.5</v>
          </cell>
        </row>
        <row r="50">
          <cell r="J50">
            <v>0.75</v>
          </cell>
        </row>
        <row r="59">
          <cell r="J59">
            <v>30</v>
          </cell>
        </row>
        <row r="60">
          <cell r="J60">
            <v>0.5</v>
          </cell>
        </row>
        <row r="79">
          <cell r="J79">
            <v>4.5</v>
          </cell>
        </row>
        <row r="80">
          <cell r="J80">
            <v>0.75</v>
          </cell>
        </row>
        <row r="89">
          <cell r="E89">
            <v>40</v>
          </cell>
          <cell r="J89">
            <v>30</v>
          </cell>
        </row>
        <row r="90">
          <cell r="E90">
            <v>0.5</v>
          </cell>
          <cell r="J90">
            <v>0.5</v>
          </cell>
        </row>
        <row r="99">
          <cell r="J99">
            <v>30</v>
          </cell>
        </row>
        <row r="100">
          <cell r="J100">
            <v>0.5</v>
          </cell>
        </row>
        <row r="109">
          <cell r="J109">
            <v>4.5</v>
          </cell>
        </row>
        <row r="110">
          <cell r="J110">
            <v>0.75</v>
          </cell>
        </row>
        <row r="129">
          <cell r="E129">
            <v>35.5</v>
          </cell>
        </row>
        <row r="130">
          <cell r="E130">
            <v>0.5</v>
          </cell>
        </row>
        <row r="140">
          <cell r="E140">
            <v>0.5</v>
          </cell>
        </row>
        <row r="149">
          <cell r="E149">
            <v>38</v>
          </cell>
        </row>
        <row r="150">
          <cell r="E150">
            <v>0.25</v>
          </cell>
        </row>
        <row r="160">
          <cell r="E160">
            <v>0.5</v>
          </cell>
        </row>
        <row r="180">
          <cell r="E180">
            <v>0.75</v>
          </cell>
        </row>
        <row r="190">
          <cell r="E190">
            <v>0.25</v>
          </cell>
        </row>
        <row r="219">
          <cell r="E219">
            <v>7.5</v>
          </cell>
        </row>
        <row r="220">
          <cell r="E220">
            <v>0.5</v>
          </cell>
        </row>
        <row r="239">
          <cell r="E239">
            <v>60</v>
          </cell>
        </row>
        <row r="240">
          <cell r="E240">
            <v>0.25</v>
          </cell>
        </row>
        <row r="249">
          <cell r="E249">
            <v>5</v>
          </cell>
        </row>
        <row r="250">
          <cell r="E250">
            <v>0.75</v>
          </cell>
        </row>
        <row r="259">
          <cell r="E259">
            <v>35.5</v>
          </cell>
        </row>
        <row r="260">
          <cell r="E260">
            <v>0.5</v>
          </cell>
        </row>
        <row r="269">
          <cell r="E269">
            <v>25.5</v>
          </cell>
        </row>
        <row r="270">
          <cell r="E270">
            <v>0.25</v>
          </cell>
        </row>
        <row r="279">
          <cell r="E279">
            <v>25.5</v>
          </cell>
        </row>
        <row r="280">
          <cell r="E280">
            <v>0.75</v>
          </cell>
        </row>
      </sheetData>
      <sheetData sheetId="6">
        <row r="10">
          <cell r="E10">
            <v>0.75</v>
          </cell>
          <cell r="H10">
            <v>0.75</v>
          </cell>
        </row>
        <row r="19">
          <cell r="M19">
            <v>30</v>
          </cell>
        </row>
        <row r="30">
          <cell r="E30">
            <v>0.75</v>
          </cell>
          <cell r="H30">
            <v>0.75</v>
          </cell>
        </row>
        <row r="50">
          <cell r="E50">
            <v>0.75</v>
          </cell>
          <cell r="H50">
            <v>0.75</v>
          </cell>
        </row>
        <row r="89">
          <cell r="M89">
            <v>30</v>
          </cell>
        </row>
        <row r="90">
          <cell r="M90">
            <v>0.25</v>
          </cell>
        </row>
        <row r="99">
          <cell r="M99">
            <v>30</v>
          </cell>
        </row>
        <row r="109">
          <cell r="H109">
            <v>30</v>
          </cell>
        </row>
        <row r="169">
          <cell r="E169">
            <v>23</v>
          </cell>
          <cell r="H169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C34" sqref="C34"/>
    </sheetView>
  </sheetViews>
  <sheetFormatPr defaultColWidth="9.140625" defaultRowHeight="15" x14ac:dyDescent="0.25"/>
  <cols>
    <col min="1" max="1" width="38.140625" style="26" customWidth="1"/>
    <col min="2" max="2" width="1.5703125" style="26" customWidth="1"/>
    <col min="3" max="3" width="14.140625" style="26" customWidth="1"/>
    <col min="4" max="4" width="7.42578125" style="26" customWidth="1"/>
    <col min="5" max="5" width="8.7109375" style="26" customWidth="1"/>
    <col min="6" max="6" width="6.7109375" style="26" customWidth="1"/>
    <col min="7" max="10" width="7.28515625" style="26" customWidth="1"/>
    <col min="11" max="11" width="0.5703125" style="26" customWidth="1"/>
    <col min="12" max="12" width="16.5703125" style="26" customWidth="1"/>
    <col min="13" max="16384" width="9.140625" style="26"/>
  </cols>
  <sheetData>
    <row r="1" spans="1:16" s="18" customFormat="1" ht="20.25" customHeight="1" x14ac:dyDescent="0.3">
      <c r="A1" s="163" t="s">
        <v>452</v>
      </c>
      <c r="B1" s="163"/>
      <c r="C1" s="164" t="str">
        <f>'Uniformat FCI'!C1:G1</f>
        <v xml:space="preserve">Warren Street </v>
      </c>
      <c r="D1" s="164"/>
      <c r="E1" s="164"/>
      <c r="F1" s="165" t="s">
        <v>453</v>
      </c>
      <c r="G1" s="165"/>
      <c r="H1" s="165"/>
      <c r="I1" s="165"/>
      <c r="J1" s="165"/>
      <c r="K1" s="165"/>
      <c r="L1" s="165"/>
      <c r="M1" s="16"/>
      <c r="N1" s="16"/>
      <c r="O1" s="16"/>
      <c r="P1" s="17"/>
    </row>
    <row r="2" spans="1:16" s="18" customFormat="1" ht="15" customHeight="1" x14ac:dyDescent="0.25">
      <c r="A2" s="162" t="s">
        <v>454</v>
      </c>
      <c r="B2" s="162"/>
      <c r="C2" s="19">
        <v>57950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8" customFormat="1" ht="15" customHeight="1" x14ac:dyDescent="0.25">
      <c r="A3" s="162" t="s">
        <v>455</v>
      </c>
      <c r="B3" s="162"/>
      <c r="C3" s="21" t="s">
        <v>456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8" customFormat="1" ht="15" customHeight="1" x14ac:dyDescent="0.25">
      <c r="A4" s="162" t="s">
        <v>457</v>
      </c>
      <c r="B4" s="162"/>
      <c r="C4" s="22">
        <f>'[1]Uniformat FCI'!C5</f>
        <v>102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8" customFormat="1" ht="15" customHeight="1" x14ac:dyDescent="0.25">
      <c r="A5" s="23"/>
      <c r="B5" s="23"/>
      <c r="C5" s="2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18" customFormat="1" ht="15" customHeight="1" x14ac:dyDescent="0.25">
      <c r="A6" s="23" t="s">
        <v>458</v>
      </c>
      <c r="B6" s="23"/>
      <c r="C6" s="2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7.5" customHeight="1" x14ac:dyDescent="0.25">
      <c r="A7" s="25"/>
      <c r="B7" s="25"/>
      <c r="C7" s="25"/>
    </row>
    <row r="8" spans="1:16" x14ac:dyDescent="0.25">
      <c r="A8" s="27" t="s">
        <v>459</v>
      </c>
      <c r="B8" s="25"/>
      <c r="C8" s="28">
        <f>'Uniformat FCI'!Q65</f>
        <v>0.57128465883536528</v>
      </c>
    </row>
    <row r="9" spans="1:16" ht="3.75" customHeight="1" x14ac:dyDescent="0.25">
      <c r="A9" s="25"/>
      <c r="B9" s="25"/>
      <c r="C9" s="29"/>
    </row>
    <row r="10" spans="1:16" x14ac:dyDescent="0.25">
      <c r="A10" s="27" t="s">
        <v>460</v>
      </c>
      <c r="B10" s="25"/>
      <c r="C10" s="28" t="str">
        <f>IF(C8&lt;=5%,"VERY GOOD",IF(AND(C8&lt;=20%,C8&gt;=6%),"GOOD",IF(AND(C8&lt;=35%,C8&gt;=21%),"FAIR",IF(AND(C8&lt;=50%,C8&gt;=36%),"POOR",IF(C8&gt;50%,"VERY POOR",0)))))</f>
        <v>VERY POOR</v>
      </c>
    </row>
    <row r="11" spans="1:16" ht="3.75" customHeight="1" x14ac:dyDescent="0.25">
      <c r="A11" s="25"/>
      <c r="B11" s="25"/>
      <c r="C11" s="29"/>
    </row>
    <row r="12" spans="1:16" x14ac:dyDescent="0.25">
      <c r="A12" s="27" t="s">
        <v>461</v>
      </c>
      <c r="B12" s="25"/>
      <c r="C12" s="30">
        <f>'Uniformat FCI'!P65</f>
        <v>7448837.8453896195</v>
      </c>
    </row>
    <row r="13" spans="1:16" ht="3.75" customHeight="1" x14ac:dyDescent="0.25">
      <c r="A13" s="27"/>
      <c r="B13" s="25"/>
      <c r="C13" s="29"/>
    </row>
    <row r="14" spans="1:16" x14ac:dyDescent="0.25">
      <c r="A14" s="27" t="s">
        <v>462</v>
      </c>
      <c r="B14" s="25"/>
      <c r="C14" s="30">
        <f>'Uniformat FCI'!H65</f>
        <v>13038750</v>
      </c>
    </row>
    <row r="15" spans="1:16" ht="3.75" customHeight="1" x14ac:dyDescent="0.25">
      <c r="A15" s="25"/>
      <c r="B15" s="25"/>
      <c r="C15" s="31"/>
    </row>
    <row r="16" spans="1:16" x14ac:dyDescent="0.25">
      <c r="A16" s="27"/>
      <c r="B16" s="25"/>
      <c r="C16" s="31"/>
    </row>
    <row r="17" spans="1:3" ht="15" customHeight="1" x14ac:dyDescent="0.25">
      <c r="A17" s="32" t="s">
        <v>463</v>
      </c>
      <c r="B17" s="25"/>
      <c r="C17" s="31"/>
    </row>
    <row r="18" spans="1:3" ht="7.5" customHeight="1" x14ac:dyDescent="0.25">
      <c r="A18" s="25"/>
      <c r="B18" s="25"/>
      <c r="C18" s="33"/>
    </row>
    <row r="19" spans="1:3" x14ac:dyDescent="0.25">
      <c r="A19" s="27" t="s">
        <v>464</v>
      </c>
      <c r="B19" s="25"/>
      <c r="C19" s="34">
        <v>0</v>
      </c>
    </row>
    <row r="20" spans="1:3" ht="3.75" customHeight="1" x14ac:dyDescent="0.25">
      <c r="A20" s="25"/>
      <c r="B20" s="25"/>
      <c r="C20" s="31"/>
    </row>
    <row r="21" spans="1:3" x14ac:dyDescent="0.25">
      <c r="A21" s="27" t="s">
        <v>465</v>
      </c>
      <c r="B21" s="25"/>
      <c r="C21" s="34">
        <v>307</v>
      </c>
    </row>
    <row r="22" spans="1:3" ht="3.75" customHeight="1" x14ac:dyDescent="0.25">
      <c r="A22" s="27"/>
      <c r="B22" s="25"/>
      <c r="C22" s="35"/>
    </row>
    <row r="23" spans="1:3" x14ac:dyDescent="0.25">
      <c r="A23" s="27" t="s">
        <v>466</v>
      </c>
      <c r="B23" s="25"/>
      <c r="C23" s="34">
        <v>398</v>
      </c>
    </row>
    <row r="24" spans="1:3" ht="3.75" customHeight="1" x14ac:dyDescent="0.25">
      <c r="A24" s="27"/>
      <c r="B24" s="25"/>
      <c r="C24" s="31"/>
    </row>
    <row r="25" spans="1:3" x14ac:dyDescent="0.25">
      <c r="A25" s="27" t="s">
        <v>467</v>
      </c>
      <c r="B25" s="25"/>
      <c r="C25" s="36">
        <f>C19/C23</f>
        <v>0</v>
      </c>
    </row>
    <row r="26" spans="1:3" ht="3.75" customHeight="1" x14ac:dyDescent="0.25">
      <c r="A26" s="25"/>
      <c r="B26" s="25"/>
      <c r="C26" s="31"/>
    </row>
    <row r="27" spans="1:3" x14ac:dyDescent="0.25">
      <c r="A27" s="25"/>
      <c r="B27" s="25"/>
      <c r="C27" s="31"/>
    </row>
    <row r="28" spans="1:3" ht="15" customHeight="1" x14ac:dyDescent="0.25">
      <c r="A28" s="32" t="s">
        <v>468</v>
      </c>
      <c r="B28" s="25"/>
      <c r="C28" s="31"/>
    </row>
    <row r="29" spans="1:3" ht="7.5" customHeight="1" x14ac:dyDescent="0.25">
      <c r="A29" s="25"/>
      <c r="B29" s="25"/>
      <c r="C29" s="31"/>
    </row>
    <row r="30" spans="1:3" x14ac:dyDescent="0.25">
      <c r="A30" s="27" t="s">
        <v>469</v>
      </c>
      <c r="B30" s="25"/>
      <c r="C30" s="37">
        <v>0.78</v>
      </c>
    </row>
    <row r="31" spans="1:3" ht="3.75" customHeight="1" x14ac:dyDescent="0.25">
      <c r="A31" s="25"/>
      <c r="B31" s="25"/>
      <c r="C31" s="31"/>
    </row>
    <row r="32" spans="1:3" x14ac:dyDescent="0.25">
      <c r="A32" s="27" t="s">
        <v>470</v>
      </c>
      <c r="B32" s="25"/>
      <c r="C32" s="38" t="str">
        <f>IF(C30&lt;=65%,"VERY POOR",IF(AND(C30&lt;=75%,C30&gt;=66%),"POOR",IF(AND(C30&lt;=85%,C30&gt;=76%),"FAIR",IF(AND(C30&lt;=95%,C30&gt;=86%),"GOOD",IF(C30&gt;=96%,"VERY GOOD",0)))))</f>
        <v>FAIR</v>
      </c>
    </row>
    <row r="33" spans="1:3" ht="3.75" customHeight="1" x14ac:dyDescent="0.25">
      <c r="A33" s="27"/>
      <c r="B33" s="25"/>
      <c r="C33" s="31"/>
    </row>
    <row r="34" spans="1:3" x14ac:dyDescent="0.25">
      <c r="A34" s="27" t="s">
        <v>471</v>
      </c>
      <c r="B34" s="25"/>
      <c r="C34" s="37">
        <f>'[1]Education Adequecy'!G65</f>
        <v>0.36831670193004351</v>
      </c>
    </row>
    <row r="35" spans="1:3" ht="3.75" customHeight="1" x14ac:dyDescent="0.25">
      <c r="A35" s="25"/>
      <c r="B35" s="25"/>
      <c r="C35" s="31"/>
    </row>
    <row r="36" spans="1:3" x14ac:dyDescent="0.25">
      <c r="A36" s="27" t="s">
        <v>472</v>
      </c>
      <c r="B36" s="25"/>
      <c r="C36" s="38" t="str">
        <f>IF(C34&lt;=65%,"VERY POOR",IF(AND(C34&lt;=75%,C34&gt;=66%),"POOR",IF(AND(C34&lt;=85%,C34&gt;=76%),"FAIR",IF(AND(C34&lt;=95%,C34&gt;=86%),"GOOD",IF(C34&gt;=96%,"VERY GOOD",0)))))</f>
        <v>VERY POOR</v>
      </c>
    </row>
    <row r="37" spans="1:3" x14ac:dyDescent="0.25">
      <c r="A37" s="25"/>
      <c r="B37" s="25"/>
      <c r="C37" s="25"/>
    </row>
    <row r="38" spans="1:3" x14ac:dyDescent="0.25">
      <c r="A38" s="25"/>
      <c r="B38" s="25"/>
      <c r="C38" s="25"/>
    </row>
    <row r="39" spans="1:3" x14ac:dyDescent="0.25">
      <c r="A39" s="25"/>
      <c r="B39" s="25"/>
      <c r="C39" s="25"/>
    </row>
    <row r="40" spans="1:3" x14ac:dyDescent="0.25">
      <c r="A40" s="25"/>
      <c r="B40" s="25"/>
      <c r="C40" s="25"/>
    </row>
    <row r="41" spans="1:3" x14ac:dyDescent="0.25">
      <c r="A41" s="25"/>
      <c r="B41" s="25"/>
      <c r="C41" s="25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Q68"/>
  <sheetViews>
    <sheetView view="pageBreakPreview" zoomScale="90" zoomScaleNormal="100" zoomScaleSheetLayoutView="90" workbookViewId="0">
      <selection activeCell="A9" sqref="A9:G9"/>
    </sheetView>
  </sheetViews>
  <sheetFormatPr defaultRowHeight="12.75" x14ac:dyDescent="0.2"/>
  <cols>
    <col min="1" max="1" width="3.42578125" style="158" customWidth="1"/>
    <col min="2" max="2" width="34.5703125" style="159" customWidth="1"/>
    <col min="3" max="3" width="38.28515625" style="41" customWidth="1"/>
    <col min="4" max="4" width="45.5703125" style="41" customWidth="1"/>
    <col min="5" max="5" width="12.42578125" style="161" customWidth="1"/>
    <col min="6" max="6" width="15.28515625" style="158" customWidth="1"/>
    <col min="7" max="7" width="25.28515625" style="158" customWidth="1"/>
    <col min="8" max="8" width="14.140625" style="158" customWidth="1"/>
    <col min="9" max="9" width="12.42578125" style="158" customWidth="1"/>
    <col min="10" max="10" width="19.28515625" style="158" customWidth="1"/>
    <col min="11" max="11" width="15.85546875" style="158" customWidth="1"/>
    <col min="12" max="14" width="12.42578125" style="158" customWidth="1"/>
    <col min="15" max="16" width="13.7109375" style="158" customWidth="1"/>
    <col min="17" max="17" width="13.7109375" style="161" customWidth="1"/>
    <col min="18" max="266" width="9.140625" style="41"/>
    <col min="267" max="267" width="3.42578125" style="41" customWidth="1"/>
    <col min="268" max="268" width="34.5703125" style="41" customWidth="1"/>
    <col min="269" max="269" width="38.28515625" style="41" customWidth="1"/>
    <col min="270" max="270" width="45.5703125" style="41" customWidth="1"/>
    <col min="271" max="522" width="9.140625" style="41"/>
    <col min="523" max="523" width="3.42578125" style="41" customWidth="1"/>
    <col min="524" max="524" width="34.5703125" style="41" customWidth="1"/>
    <col min="525" max="525" width="38.28515625" style="41" customWidth="1"/>
    <col min="526" max="526" width="45.5703125" style="41" customWidth="1"/>
    <col min="527" max="778" width="9.140625" style="41"/>
    <col min="779" max="779" width="3.42578125" style="41" customWidth="1"/>
    <col min="780" max="780" width="34.5703125" style="41" customWidth="1"/>
    <col min="781" max="781" width="38.28515625" style="41" customWidth="1"/>
    <col min="782" max="782" width="45.5703125" style="41" customWidth="1"/>
    <col min="783" max="1034" width="9.140625" style="41"/>
    <col min="1035" max="1035" width="3.42578125" style="41" customWidth="1"/>
    <col min="1036" max="1036" width="34.5703125" style="41" customWidth="1"/>
    <col min="1037" max="1037" width="38.28515625" style="41" customWidth="1"/>
    <col min="1038" max="1038" width="45.5703125" style="41" customWidth="1"/>
    <col min="1039" max="1290" width="9.140625" style="41"/>
    <col min="1291" max="1291" width="3.42578125" style="41" customWidth="1"/>
    <col min="1292" max="1292" width="34.5703125" style="41" customWidth="1"/>
    <col min="1293" max="1293" width="38.28515625" style="41" customWidth="1"/>
    <col min="1294" max="1294" width="45.5703125" style="41" customWidth="1"/>
    <col min="1295" max="1546" width="9.140625" style="41"/>
    <col min="1547" max="1547" width="3.42578125" style="41" customWidth="1"/>
    <col min="1548" max="1548" width="34.5703125" style="41" customWidth="1"/>
    <col min="1549" max="1549" width="38.28515625" style="41" customWidth="1"/>
    <col min="1550" max="1550" width="45.5703125" style="41" customWidth="1"/>
    <col min="1551" max="1802" width="9.140625" style="41"/>
    <col min="1803" max="1803" width="3.42578125" style="41" customWidth="1"/>
    <col min="1804" max="1804" width="34.5703125" style="41" customWidth="1"/>
    <col min="1805" max="1805" width="38.28515625" style="41" customWidth="1"/>
    <col min="1806" max="1806" width="45.5703125" style="41" customWidth="1"/>
    <col min="1807" max="2058" width="9.140625" style="41"/>
    <col min="2059" max="2059" width="3.42578125" style="41" customWidth="1"/>
    <col min="2060" max="2060" width="34.5703125" style="41" customWidth="1"/>
    <col min="2061" max="2061" width="38.28515625" style="41" customWidth="1"/>
    <col min="2062" max="2062" width="45.5703125" style="41" customWidth="1"/>
    <col min="2063" max="2314" width="9.140625" style="41"/>
    <col min="2315" max="2315" width="3.42578125" style="41" customWidth="1"/>
    <col min="2316" max="2316" width="34.5703125" style="41" customWidth="1"/>
    <col min="2317" max="2317" width="38.28515625" style="41" customWidth="1"/>
    <col min="2318" max="2318" width="45.5703125" style="41" customWidth="1"/>
    <col min="2319" max="2570" width="9.140625" style="41"/>
    <col min="2571" max="2571" width="3.42578125" style="41" customWidth="1"/>
    <col min="2572" max="2572" width="34.5703125" style="41" customWidth="1"/>
    <col min="2573" max="2573" width="38.28515625" style="41" customWidth="1"/>
    <col min="2574" max="2574" width="45.5703125" style="41" customWidth="1"/>
    <col min="2575" max="2826" width="9.140625" style="41"/>
    <col min="2827" max="2827" width="3.42578125" style="41" customWidth="1"/>
    <col min="2828" max="2828" width="34.5703125" style="41" customWidth="1"/>
    <col min="2829" max="2829" width="38.28515625" style="41" customWidth="1"/>
    <col min="2830" max="2830" width="45.5703125" style="41" customWidth="1"/>
    <col min="2831" max="3082" width="9.140625" style="41"/>
    <col min="3083" max="3083" width="3.42578125" style="41" customWidth="1"/>
    <col min="3084" max="3084" width="34.5703125" style="41" customWidth="1"/>
    <col min="3085" max="3085" width="38.28515625" style="41" customWidth="1"/>
    <col min="3086" max="3086" width="45.5703125" style="41" customWidth="1"/>
    <col min="3087" max="3338" width="9.140625" style="41"/>
    <col min="3339" max="3339" width="3.42578125" style="41" customWidth="1"/>
    <col min="3340" max="3340" width="34.5703125" style="41" customWidth="1"/>
    <col min="3341" max="3341" width="38.28515625" style="41" customWidth="1"/>
    <col min="3342" max="3342" width="45.5703125" style="41" customWidth="1"/>
    <col min="3343" max="3594" width="9.140625" style="41"/>
    <col min="3595" max="3595" width="3.42578125" style="41" customWidth="1"/>
    <col min="3596" max="3596" width="34.5703125" style="41" customWidth="1"/>
    <col min="3597" max="3597" width="38.28515625" style="41" customWidth="1"/>
    <col min="3598" max="3598" width="45.5703125" style="41" customWidth="1"/>
    <col min="3599" max="3850" width="9.140625" style="41"/>
    <col min="3851" max="3851" width="3.42578125" style="41" customWidth="1"/>
    <col min="3852" max="3852" width="34.5703125" style="41" customWidth="1"/>
    <col min="3853" max="3853" width="38.28515625" style="41" customWidth="1"/>
    <col min="3854" max="3854" width="45.5703125" style="41" customWidth="1"/>
    <col min="3855" max="4106" width="9.140625" style="41"/>
    <col min="4107" max="4107" width="3.42578125" style="41" customWidth="1"/>
    <col min="4108" max="4108" width="34.5703125" style="41" customWidth="1"/>
    <col min="4109" max="4109" width="38.28515625" style="41" customWidth="1"/>
    <col min="4110" max="4110" width="45.5703125" style="41" customWidth="1"/>
    <col min="4111" max="4362" width="9.140625" style="41"/>
    <col min="4363" max="4363" width="3.42578125" style="41" customWidth="1"/>
    <col min="4364" max="4364" width="34.5703125" style="41" customWidth="1"/>
    <col min="4365" max="4365" width="38.28515625" style="41" customWidth="1"/>
    <col min="4366" max="4366" width="45.5703125" style="41" customWidth="1"/>
    <col min="4367" max="4618" width="9.140625" style="41"/>
    <col min="4619" max="4619" width="3.42578125" style="41" customWidth="1"/>
    <col min="4620" max="4620" width="34.5703125" style="41" customWidth="1"/>
    <col min="4621" max="4621" width="38.28515625" style="41" customWidth="1"/>
    <col min="4622" max="4622" width="45.5703125" style="41" customWidth="1"/>
    <col min="4623" max="4874" width="9.140625" style="41"/>
    <col min="4875" max="4875" width="3.42578125" style="41" customWidth="1"/>
    <col min="4876" max="4876" width="34.5703125" style="41" customWidth="1"/>
    <col min="4877" max="4877" width="38.28515625" style="41" customWidth="1"/>
    <col min="4878" max="4878" width="45.5703125" style="41" customWidth="1"/>
    <col min="4879" max="5130" width="9.140625" style="41"/>
    <col min="5131" max="5131" width="3.42578125" style="41" customWidth="1"/>
    <col min="5132" max="5132" width="34.5703125" style="41" customWidth="1"/>
    <col min="5133" max="5133" width="38.28515625" style="41" customWidth="1"/>
    <col min="5134" max="5134" width="45.5703125" style="41" customWidth="1"/>
    <col min="5135" max="5386" width="9.140625" style="41"/>
    <col min="5387" max="5387" width="3.42578125" style="41" customWidth="1"/>
    <col min="5388" max="5388" width="34.5703125" style="41" customWidth="1"/>
    <col min="5389" max="5389" width="38.28515625" style="41" customWidth="1"/>
    <col min="5390" max="5390" width="45.5703125" style="41" customWidth="1"/>
    <col min="5391" max="5642" width="9.140625" style="41"/>
    <col min="5643" max="5643" width="3.42578125" style="41" customWidth="1"/>
    <col min="5644" max="5644" width="34.5703125" style="41" customWidth="1"/>
    <col min="5645" max="5645" width="38.28515625" style="41" customWidth="1"/>
    <col min="5646" max="5646" width="45.5703125" style="41" customWidth="1"/>
    <col min="5647" max="5898" width="9.140625" style="41"/>
    <col min="5899" max="5899" width="3.42578125" style="41" customWidth="1"/>
    <col min="5900" max="5900" width="34.5703125" style="41" customWidth="1"/>
    <col min="5901" max="5901" width="38.28515625" style="41" customWidth="1"/>
    <col min="5902" max="5902" width="45.5703125" style="41" customWidth="1"/>
    <col min="5903" max="6154" width="9.140625" style="41"/>
    <col min="6155" max="6155" width="3.42578125" style="41" customWidth="1"/>
    <col min="6156" max="6156" width="34.5703125" style="41" customWidth="1"/>
    <col min="6157" max="6157" width="38.28515625" style="41" customWidth="1"/>
    <col min="6158" max="6158" width="45.5703125" style="41" customWidth="1"/>
    <col min="6159" max="6410" width="9.140625" style="41"/>
    <col min="6411" max="6411" width="3.42578125" style="41" customWidth="1"/>
    <col min="6412" max="6412" width="34.5703125" style="41" customWidth="1"/>
    <col min="6413" max="6413" width="38.28515625" style="41" customWidth="1"/>
    <col min="6414" max="6414" width="45.5703125" style="41" customWidth="1"/>
    <col min="6415" max="6666" width="9.140625" style="41"/>
    <col min="6667" max="6667" width="3.42578125" style="41" customWidth="1"/>
    <col min="6668" max="6668" width="34.5703125" style="41" customWidth="1"/>
    <col min="6669" max="6669" width="38.28515625" style="41" customWidth="1"/>
    <col min="6670" max="6670" width="45.5703125" style="41" customWidth="1"/>
    <col min="6671" max="6922" width="9.140625" style="41"/>
    <col min="6923" max="6923" width="3.42578125" style="41" customWidth="1"/>
    <col min="6924" max="6924" width="34.5703125" style="41" customWidth="1"/>
    <col min="6925" max="6925" width="38.28515625" style="41" customWidth="1"/>
    <col min="6926" max="6926" width="45.5703125" style="41" customWidth="1"/>
    <col min="6927" max="7178" width="9.140625" style="41"/>
    <col min="7179" max="7179" width="3.42578125" style="41" customWidth="1"/>
    <col min="7180" max="7180" width="34.5703125" style="41" customWidth="1"/>
    <col min="7181" max="7181" width="38.28515625" style="41" customWidth="1"/>
    <col min="7182" max="7182" width="45.5703125" style="41" customWidth="1"/>
    <col min="7183" max="7434" width="9.140625" style="41"/>
    <col min="7435" max="7435" width="3.42578125" style="41" customWidth="1"/>
    <col min="7436" max="7436" width="34.5703125" style="41" customWidth="1"/>
    <col min="7437" max="7437" width="38.28515625" style="41" customWidth="1"/>
    <col min="7438" max="7438" width="45.5703125" style="41" customWidth="1"/>
    <col min="7439" max="7690" width="9.140625" style="41"/>
    <col min="7691" max="7691" width="3.42578125" style="41" customWidth="1"/>
    <col min="7692" max="7692" width="34.5703125" style="41" customWidth="1"/>
    <col min="7693" max="7693" width="38.28515625" style="41" customWidth="1"/>
    <col min="7694" max="7694" width="45.5703125" style="41" customWidth="1"/>
    <col min="7695" max="7946" width="9.140625" style="41"/>
    <col min="7947" max="7947" width="3.42578125" style="41" customWidth="1"/>
    <col min="7948" max="7948" width="34.5703125" style="41" customWidth="1"/>
    <col min="7949" max="7949" width="38.28515625" style="41" customWidth="1"/>
    <col min="7950" max="7950" width="45.5703125" style="41" customWidth="1"/>
    <col min="7951" max="8202" width="9.140625" style="41"/>
    <col min="8203" max="8203" width="3.42578125" style="41" customWidth="1"/>
    <col min="8204" max="8204" width="34.5703125" style="41" customWidth="1"/>
    <col min="8205" max="8205" width="38.28515625" style="41" customWidth="1"/>
    <col min="8206" max="8206" width="45.5703125" style="41" customWidth="1"/>
    <col min="8207" max="8458" width="9.140625" style="41"/>
    <col min="8459" max="8459" width="3.42578125" style="41" customWidth="1"/>
    <col min="8460" max="8460" width="34.5703125" style="41" customWidth="1"/>
    <col min="8461" max="8461" width="38.28515625" style="41" customWidth="1"/>
    <col min="8462" max="8462" width="45.5703125" style="41" customWidth="1"/>
    <col min="8463" max="8714" width="9.140625" style="41"/>
    <col min="8715" max="8715" width="3.42578125" style="41" customWidth="1"/>
    <col min="8716" max="8716" width="34.5703125" style="41" customWidth="1"/>
    <col min="8717" max="8717" width="38.28515625" style="41" customWidth="1"/>
    <col min="8718" max="8718" width="45.5703125" style="41" customWidth="1"/>
    <col min="8719" max="8970" width="9.140625" style="41"/>
    <col min="8971" max="8971" width="3.42578125" style="41" customWidth="1"/>
    <col min="8972" max="8972" width="34.5703125" style="41" customWidth="1"/>
    <col min="8973" max="8973" width="38.28515625" style="41" customWidth="1"/>
    <col min="8974" max="8974" width="45.5703125" style="41" customWidth="1"/>
    <col min="8975" max="9226" width="9.140625" style="41"/>
    <col min="9227" max="9227" width="3.42578125" style="41" customWidth="1"/>
    <col min="9228" max="9228" width="34.5703125" style="41" customWidth="1"/>
    <col min="9229" max="9229" width="38.28515625" style="41" customWidth="1"/>
    <col min="9230" max="9230" width="45.5703125" style="41" customWidth="1"/>
    <col min="9231" max="9482" width="9.140625" style="41"/>
    <col min="9483" max="9483" width="3.42578125" style="41" customWidth="1"/>
    <col min="9484" max="9484" width="34.5703125" style="41" customWidth="1"/>
    <col min="9485" max="9485" width="38.28515625" style="41" customWidth="1"/>
    <col min="9486" max="9486" width="45.5703125" style="41" customWidth="1"/>
    <col min="9487" max="9738" width="9.140625" style="41"/>
    <col min="9739" max="9739" width="3.42578125" style="41" customWidth="1"/>
    <col min="9740" max="9740" width="34.5703125" style="41" customWidth="1"/>
    <col min="9741" max="9741" width="38.28515625" style="41" customWidth="1"/>
    <col min="9742" max="9742" width="45.5703125" style="41" customWidth="1"/>
    <col min="9743" max="9994" width="9.140625" style="41"/>
    <col min="9995" max="9995" width="3.42578125" style="41" customWidth="1"/>
    <col min="9996" max="9996" width="34.5703125" style="41" customWidth="1"/>
    <col min="9997" max="9997" width="38.28515625" style="41" customWidth="1"/>
    <col min="9998" max="9998" width="45.5703125" style="41" customWidth="1"/>
    <col min="9999" max="10250" width="9.140625" style="41"/>
    <col min="10251" max="10251" width="3.42578125" style="41" customWidth="1"/>
    <col min="10252" max="10252" width="34.5703125" style="41" customWidth="1"/>
    <col min="10253" max="10253" width="38.28515625" style="41" customWidth="1"/>
    <col min="10254" max="10254" width="45.5703125" style="41" customWidth="1"/>
    <col min="10255" max="10506" width="9.140625" style="41"/>
    <col min="10507" max="10507" width="3.42578125" style="41" customWidth="1"/>
    <col min="10508" max="10508" width="34.5703125" style="41" customWidth="1"/>
    <col min="10509" max="10509" width="38.28515625" style="41" customWidth="1"/>
    <col min="10510" max="10510" width="45.5703125" style="41" customWidth="1"/>
    <col min="10511" max="10762" width="9.140625" style="41"/>
    <col min="10763" max="10763" width="3.42578125" style="41" customWidth="1"/>
    <col min="10764" max="10764" width="34.5703125" style="41" customWidth="1"/>
    <col min="10765" max="10765" width="38.28515625" style="41" customWidth="1"/>
    <col min="10766" max="10766" width="45.5703125" style="41" customWidth="1"/>
    <col min="10767" max="11018" width="9.140625" style="41"/>
    <col min="11019" max="11019" width="3.42578125" style="41" customWidth="1"/>
    <col min="11020" max="11020" width="34.5703125" style="41" customWidth="1"/>
    <col min="11021" max="11021" width="38.28515625" style="41" customWidth="1"/>
    <col min="11022" max="11022" width="45.5703125" style="41" customWidth="1"/>
    <col min="11023" max="11274" width="9.140625" style="41"/>
    <col min="11275" max="11275" width="3.42578125" style="41" customWidth="1"/>
    <col min="11276" max="11276" width="34.5703125" style="41" customWidth="1"/>
    <col min="11277" max="11277" width="38.28515625" style="41" customWidth="1"/>
    <col min="11278" max="11278" width="45.5703125" style="41" customWidth="1"/>
    <col min="11279" max="11530" width="9.140625" style="41"/>
    <col min="11531" max="11531" width="3.42578125" style="41" customWidth="1"/>
    <col min="11532" max="11532" width="34.5703125" style="41" customWidth="1"/>
    <col min="11533" max="11533" width="38.28515625" style="41" customWidth="1"/>
    <col min="11534" max="11534" width="45.5703125" style="41" customWidth="1"/>
    <col min="11535" max="11786" width="9.140625" style="41"/>
    <col min="11787" max="11787" width="3.42578125" style="41" customWidth="1"/>
    <col min="11788" max="11788" width="34.5703125" style="41" customWidth="1"/>
    <col min="11789" max="11789" width="38.28515625" style="41" customWidth="1"/>
    <col min="11790" max="11790" width="45.5703125" style="41" customWidth="1"/>
    <col min="11791" max="12042" width="9.140625" style="41"/>
    <col min="12043" max="12043" width="3.42578125" style="41" customWidth="1"/>
    <col min="12044" max="12044" width="34.5703125" style="41" customWidth="1"/>
    <col min="12045" max="12045" width="38.28515625" style="41" customWidth="1"/>
    <col min="12046" max="12046" width="45.5703125" style="41" customWidth="1"/>
    <col min="12047" max="12298" width="9.140625" style="41"/>
    <col min="12299" max="12299" width="3.42578125" style="41" customWidth="1"/>
    <col min="12300" max="12300" width="34.5703125" style="41" customWidth="1"/>
    <col min="12301" max="12301" width="38.28515625" style="41" customWidth="1"/>
    <col min="12302" max="12302" width="45.5703125" style="41" customWidth="1"/>
    <col min="12303" max="12554" width="9.140625" style="41"/>
    <col min="12555" max="12555" width="3.42578125" style="41" customWidth="1"/>
    <col min="12556" max="12556" width="34.5703125" style="41" customWidth="1"/>
    <col min="12557" max="12557" width="38.28515625" style="41" customWidth="1"/>
    <col min="12558" max="12558" width="45.5703125" style="41" customWidth="1"/>
    <col min="12559" max="12810" width="9.140625" style="41"/>
    <col min="12811" max="12811" width="3.42578125" style="41" customWidth="1"/>
    <col min="12812" max="12812" width="34.5703125" style="41" customWidth="1"/>
    <col min="12813" max="12813" width="38.28515625" style="41" customWidth="1"/>
    <col min="12814" max="12814" width="45.5703125" style="41" customWidth="1"/>
    <col min="12815" max="13066" width="9.140625" style="41"/>
    <col min="13067" max="13067" width="3.42578125" style="41" customWidth="1"/>
    <col min="13068" max="13068" width="34.5703125" style="41" customWidth="1"/>
    <col min="13069" max="13069" width="38.28515625" style="41" customWidth="1"/>
    <col min="13070" max="13070" width="45.5703125" style="41" customWidth="1"/>
    <col min="13071" max="13322" width="9.140625" style="41"/>
    <col min="13323" max="13323" width="3.42578125" style="41" customWidth="1"/>
    <col min="13324" max="13324" width="34.5703125" style="41" customWidth="1"/>
    <col min="13325" max="13325" width="38.28515625" style="41" customWidth="1"/>
    <col min="13326" max="13326" width="45.5703125" style="41" customWidth="1"/>
    <col min="13327" max="13578" width="9.140625" style="41"/>
    <col min="13579" max="13579" width="3.42578125" style="41" customWidth="1"/>
    <col min="13580" max="13580" width="34.5703125" style="41" customWidth="1"/>
    <col min="13581" max="13581" width="38.28515625" style="41" customWidth="1"/>
    <col min="13582" max="13582" width="45.5703125" style="41" customWidth="1"/>
    <col min="13583" max="13834" width="9.140625" style="41"/>
    <col min="13835" max="13835" width="3.42578125" style="41" customWidth="1"/>
    <col min="13836" max="13836" width="34.5703125" style="41" customWidth="1"/>
    <col min="13837" max="13837" width="38.28515625" style="41" customWidth="1"/>
    <col min="13838" max="13838" width="45.5703125" style="41" customWidth="1"/>
    <col min="13839" max="14090" width="9.140625" style="41"/>
    <col min="14091" max="14091" width="3.42578125" style="41" customWidth="1"/>
    <col min="14092" max="14092" width="34.5703125" style="41" customWidth="1"/>
    <col min="14093" max="14093" width="38.28515625" style="41" customWidth="1"/>
    <col min="14094" max="14094" width="45.5703125" style="41" customWidth="1"/>
    <col min="14095" max="14346" width="9.140625" style="41"/>
    <col min="14347" max="14347" width="3.42578125" style="41" customWidth="1"/>
    <col min="14348" max="14348" width="34.5703125" style="41" customWidth="1"/>
    <col min="14349" max="14349" width="38.28515625" style="41" customWidth="1"/>
    <col min="14350" max="14350" width="45.5703125" style="41" customWidth="1"/>
    <col min="14351" max="14602" width="9.140625" style="41"/>
    <col min="14603" max="14603" width="3.42578125" style="41" customWidth="1"/>
    <col min="14604" max="14604" width="34.5703125" style="41" customWidth="1"/>
    <col min="14605" max="14605" width="38.28515625" style="41" customWidth="1"/>
    <col min="14606" max="14606" width="45.5703125" style="41" customWidth="1"/>
    <col min="14607" max="14858" width="9.140625" style="41"/>
    <col min="14859" max="14859" width="3.42578125" style="41" customWidth="1"/>
    <col min="14860" max="14860" width="34.5703125" style="41" customWidth="1"/>
    <col min="14861" max="14861" width="38.28515625" style="41" customWidth="1"/>
    <col min="14862" max="14862" width="45.5703125" style="41" customWidth="1"/>
    <col min="14863" max="15114" width="9.140625" style="41"/>
    <col min="15115" max="15115" width="3.42578125" style="41" customWidth="1"/>
    <col min="15116" max="15116" width="34.5703125" style="41" customWidth="1"/>
    <col min="15117" max="15117" width="38.28515625" style="41" customWidth="1"/>
    <col min="15118" max="15118" width="45.5703125" style="41" customWidth="1"/>
    <col min="15119" max="15370" width="9.140625" style="41"/>
    <col min="15371" max="15371" width="3.42578125" style="41" customWidth="1"/>
    <col min="15372" max="15372" width="34.5703125" style="41" customWidth="1"/>
    <col min="15373" max="15373" width="38.28515625" style="41" customWidth="1"/>
    <col min="15374" max="15374" width="45.5703125" style="41" customWidth="1"/>
    <col min="15375" max="15626" width="9.140625" style="41"/>
    <col min="15627" max="15627" width="3.42578125" style="41" customWidth="1"/>
    <col min="15628" max="15628" width="34.5703125" style="41" customWidth="1"/>
    <col min="15629" max="15629" width="38.28515625" style="41" customWidth="1"/>
    <col min="15630" max="15630" width="45.5703125" style="41" customWidth="1"/>
    <col min="15631" max="15882" width="9.140625" style="41"/>
    <col min="15883" max="15883" width="3.42578125" style="41" customWidth="1"/>
    <col min="15884" max="15884" width="34.5703125" style="41" customWidth="1"/>
    <col min="15885" max="15885" width="38.28515625" style="41" customWidth="1"/>
    <col min="15886" max="15886" width="45.5703125" style="41" customWidth="1"/>
    <col min="15887" max="16138" width="9.140625" style="41"/>
    <col min="16139" max="16139" width="3.42578125" style="41" customWidth="1"/>
    <col min="16140" max="16140" width="34.5703125" style="41" customWidth="1"/>
    <col min="16141" max="16141" width="38.28515625" style="41" customWidth="1"/>
    <col min="16142" max="16142" width="45.5703125" style="41" customWidth="1"/>
    <col min="16143" max="16384" width="9.140625" style="41"/>
  </cols>
  <sheetData>
    <row r="1" spans="1:17" ht="23.25" x14ac:dyDescent="0.35">
      <c r="A1" s="167" t="s">
        <v>452</v>
      </c>
      <c r="B1" s="167"/>
      <c r="C1" s="168" t="s">
        <v>593</v>
      </c>
      <c r="D1" s="168"/>
      <c r="E1" s="168"/>
      <c r="F1" s="168"/>
      <c r="G1" s="168"/>
      <c r="H1" s="39"/>
      <c r="I1" s="39"/>
      <c r="J1" s="39"/>
      <c r="K1" s="39"/>
      <c r="L1" s="39"/>
      <c r="M1" s="39"/>
      <c r="N1" s="39"/>
      <c r="O1" s="39"/>
      <c r="P1" s="39"/>
      <c r="Q1" s="40" t="s">
        <v>473</v>
      </c>
    </row>
    <row r="2" spans="1:17" ht="12.75" customHeight="1" x14ac:dyDescent="0.25">
      <c r="A2" s="166" t="s">
        <v>454</v>
      </c>
      <c r="B2" s="166"/>
      <c r="C2" s="42">
        <v>57950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.75" customHeight="1" x14ac:dyDescent="0.25">
      <c r="A3" s="166" t="s">
        <v>474</v>
      </c>
      <c r="B3" s="166"/>
      <c r="C3" s="44">
        <v>20282</v>
      </c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5">
      <c r="A4" s="166" t="s">
        <v>475</v>
      </c>
      <c r="B4" s="166"/>
      <c r="C4" s="46">
        <f>C2/C3</f>
        <v>2.8572132925746967</v>
      </c>
      <c r="D4" s="45"/>
      <c r="E4" s="45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2.75" customHeight="1" x14ac:dyDescent="0.25">
      <c r="A5" s="166" t="s">
        <v>457</v>
      </c>
      <c r="B5" s="166"/>
      <c r="C5" s="44">
        <f>2012-1892</f>
        <v>120</v>
      </c>
      <c r="D5" s="45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2.75" customHeight="1" x14ac:dyDescent="0.25">
      <c r="A6" s="166" t="s">
        <v>476</v>
      </c>
      <c r="B6" s="166"/>
      <c r="C6" s="47">
        <v>300</v>
      </c>
      <c r="D6" s="169" t="s">
        <v>477</v>
      </c>
      <c r="E6" s="17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2.75" customHeight="1" x14ac:dyDescent="0.25">
      <c r="A7" s="166" t="s">
        <v>478</v>
      </c>
      <c r="B7" s="166"/>
      <c r="C7" s="47">
        <f>C6*0.75</f>
        <v>225</v>
      </c>
      <c r="D7" s="169" t="s">
        <v>479</v>
      </c>
      <c r="E7" s="170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.75" customHeight="1" x14ac:dyDescent="0.25">
      <c r="A8" s="48"/>
      <c r="B8" s="48"/>
      <c r="C8" s="49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21" thickBot="1" x14ac:dyDescent="0.35">
      <c r="A9" s="171" t="s">
        <v>480</v>
      </c>
      <c r="B9" s="171"/>
      <c r="C9" s="171"/>
      <c r="D9" s="171"/>
      <c r="E9" s="171"/>
      <c r="F9" s="171"/>
      <c r="G9" s="171"/>
      <c r="H9" s="50"/>
      <c r="I9" s="51"/>
      <c r="J9" s="51"/>
      <c r="K9" s="51"/>
      <c r="L9" s="51"/>
      <c r="M9" s="51"/>
      <c r="N9" s="51"/>
      <c r="O9" s="51"/>
      <c r="P9" s="51"/>
      <c r="Q9" s="52"/>
    </row>
    <row r="10" spans="1:17" ht="13.5" thickBot="1" x14ac:dyDescent="0.25">
      <c r="A10" s="50"/>
      <c r="B10" s="53"/>
      <c r="C10" s="54"/>
      <c r="D10" s="54"/>
      <c r="E10" s="55" t="s">
        <v>481</v>
      </c>
      <c r="F10" s="56">
        <v>7</v>
      </c>
      <c r="G10" s="56" t="s">
        <v>482</v>
      </c>
      <c r="H10" s="56" t="s">
        <v>483</v>
      </c>
      <c r="I10" s="56" t="s">
        <v>484</v>
      </c>
      <c r="J10" s="57" t="s">
        <v>485</v>
      </c>
      <c r="K10" s="56" t="s">
        <v>486</v>
      </c>
      <c r="L10" s="57" t="s">
        <v>487</v>
      </c>
      <c r="M10" s="56" t="s">
        <v>488</v>
      </c>
      <c r="N10" s="56" t="s">
        <v>489</v>
      </c>
      <c r="O10" s="56" t="s">
        <v>490</v>
      </c>
      <c r="P10" s="58" t="s">
        <v>491</v>
      </c>
      <c r="Q10" s="59" t="s">
        <v>492</v>
      </c>
    </row>
    <row r="11" spans="1:17" ht="13.5" thickBot="1" x14ac:dyDescent="0.25">
      <c r="A11" s="50"/>
      <c r="B11" s="53"/>
      <c r="C11" s="54"/>
      <c r="D11" s="54"/>
      <c r="E11" s="55" t="s">
        <v>493</v>
      </c>
      <c r="F11" s="56" t="s">
        <v>494</v>
      </c>
      <c r="G11" s="56" t="s">
        <v>495</v>
      </c>
      <c r="H11" s="56" t="s">
        <v>496</v>
      </c>
      <c r="I11" s="56" t="s">
        <v>497</v>
      </c>
      <c r="J11" s="57" t="s">
        <v>498</v>
      </c>
      <c r="K11" s="56" t="s">
        <v>499</v>
      </c>
      <c r="L11" s="57" t="s">
        <v>500</v>
      </c>
      <c r="M11" s="56" t="s">
        <v>501</v>
      </c>
      <c r="N11" s="56" t="s">
        <v>502</v>
      </c>
      <c r="O11" s="56" t="s">
        <v>503</v>
      </c>
      <c r="P11" s="58" t="s">
        <v>504</v>
      </c>
      <c r="Q11" s="59" t="s">
        <v>505</v>
      </c>
    </row>
    <row r="12" spans="1:17" ht="13.5" thickBot="1" x14ac:dyDescent="0.25">
      <c r="A12" s="50"/>
      <c r="B12" s="60" t="s">
        <v>506</v>
      </c>
      <c r="C12" s="60" t="s">
        <v>507</v>
      </c>
      <c r="D12" s="61" t="s">
        <v>508</v>
      </c>
      <c r="E12" s="62" t="s">
        <v>509</v>
      </c>
      <c r="F12" s="63" t="s">
        <v>510</v>
      </c>
      <c r="G12" s="63" t="s">
        <v>511</v>
      </c>
      <c r="H12" s="63" t="s">
        <v>512</v>
      </c>
      <c r="I12" s="63" t="s">
        <v>513</v>
      </c>
      <c r="J12" s="64" t="s">
        <v>513</v>
      </c>
      <c r="K12" s="63" t="s">
        <v>513</v>
      </c>
      <c r="L12" s="64" t="s">
        <v>514</v>
      </c>
      <c r="M12" s="63" t="s">
        <v>513</v>
      </c>
      <c r="N12" s="63" t="s">
        <v>513</v>
      </c>
      <c r="O12" s="63" t="s">
        <v>496</v>
      </c>
      <c r="P12" s="65" t="s">
        <v>496</v>
      </c>
      <c r="Q12" s="66" t="s">
        <v>515</v>
      </c>
    </row>
    <row r="13" spans="1:17" x14ac:dyDescent="0.2">
      <c r="A13" s="67" t="s">
        <v>65</v>
      </c>
      <c r="B13" s="68" t="s">
        <v>516</v>
      </c>
      <c r="C13" s="53" t="s">
        <v>517</v>
      </c>
      <c r="D13" s="69" t="s">
        <v>518</v>
      </c>
      <c r="E13" s="70">
        <v>2.7E-2</v>
      </c>
      <c r="F13" s="71">
        <f>$F$65*E13</f>
        <v>6.0750000000000002</v>
      </c>
      <c r="G13" s="72">
        <f>$C$2</f>
        <v>57950</v>
      </c>
      <c r="H13" s="73">
        <f>F13*G13</f>
        <v>352046.25</v>
      </c>
      <c r="I13" s="74">
        <v>100</v>
      </c>
      <c r="J13" s="75">
        <v>120</v>
      </c>
      <c r="K13" s="72">
        <f t="shared" ref="K13:K15" si="0">IF(I13-J13&lt;0,0,I13-J13)</f>
        <v>0</v>
      </c>
      <c r="L13" s="76">
        <v>0.5</v>
      </c>
      <c r="M13" s="72">
        <f>IF(I13-J13&lt;0,5,I13*L13)</f>
        <v>5</v>
      </c>
      <c r="N13" s="72">
        <f t="shared" ref="N13:N15" si="1">IF(K13+M13&gt;I13,I13,K13+M13)</f>
        <v>5</v>
      </c>
      <c r="O13" s="77">
        <f>N13/I13*H13</f>
        <v>17602.3125</v>
      </c>
      <c r="P13" s="78">
        <f>H13-O13</f>
        <v>334443.9375</v>
      </c>
      <c r="Q13" s="79">
        <f>P13/H13</f>
        <v>0.95</v>
      </c>
    </row>
    <row r="14" spans="1:17" ht="13.5" thickBot="1" x14ac:dyDescent="0.25">
      <c r="A14" s="80"/>
      <c r="B14" s="68"/>
      <c r="C14" s="81"/>
      <c r="D14" s="82" t="s">
        <v>519</v>
      </c>
      <c r="E14" s="70">
        <v>2.6499999999999999E-2</v>
      </c>
      <c r="F14" s="71">
        <f t="shared" ref="F14:F48" si="2">$F$65*E14</f>
        <v>5.9624999999999995</v>
      </c>
      <c r="G14" s="74">
        <f t="shared" ref="G14:G65" si="3">$C$2</f>
        <v>57950</v>
      </c>
      <c r="H14" s="73">
        <f t="shared" ref="H14:H48" si="4">F14*G14</f>
        <v>345526.87499999994</v>
      </c>
      <c r="I14" s="74">
        <v>100</v>
      </c>
      <c r="J14" s="75">
        <v>120</v>
      </c>
      <c r="K14" s="72">
        <f t="shared" si="0"/>
        <v>0</v>
      </c>
      <c r="L14" s="76">
        <f>AVERAGE('[1]Master File (Exterior)'!E30,'[1]Master File (Exterior)'!H30)</f>
        <v>0.75</v>
      </c>
      <c r="M14" s="72">
        <f t="shared" ref="M14:M15" si="5">IF(I14-J14&lt;0,5,I14*L14)</f>
        <v>5</v>
      </c>
      <c r="N14" s="72">
        <f t="shared" si="1"/>
        <v>5</v>
      </c>
      <c r="O14" s="77">
        <f>N14/I14*H14</f>
        <v>17276.343749999996</v>
      </c>
      <c r="P14" s="78">
        <f>H14-O14</f>
        <v>328250.53124999994</v>
      </c>
      <c r="Q14" s="79">
        <f>P14/H14</f>
        <v>0.95</v>
      </c>
    </row>
    <row r="15" spans="1:17" ht="13.5" thickBot="1" x14ac:dyDescent="0.25">
      <c r="A15" s="80"/>
      <c r="B15" s="68"/>
      <c r="C15" s="83" t="s">
        <v>520</v>
      </c>
      <c r="D15" s="84" t="s">
        <v>521</v>
      </c>
      <c r="E15" s="70">
        <v>2.1999999999999999E-2</v>
      </c>
      <c r="F15" s="71">
        <f t="shared" si="2"/>
        <v>4.9499999999999993</v>
      </c>
      <c r="G15" s="74">
        <f t="shared" si="3"/>
        <v>57950</v>
      </c>
      <c r="H15" s="73">
        <f t="shared" si="4"/>
        <v>286852.49999999994</v>
      </c>
      <c r="I15" s="74">
        <v>100</v>
      </c>
      <c r="J15" s="75">
        <v>120</v>
      </c>
      <c r="K15" s="72">
        <f t="shared" si="0"/>
        <v>0</v>
      </c>
      <c r="L15" s="76">
        <f>AVERAGE('[1]Master File (Exterior)'!E10,'[1]Master File (Exterior)'!H10)</f>
        <v>0.75</v>
      </c>
      <c r="M15" s="72">
        <f t="shared" si="5"/>
        <v>5</v>
      </c>
      <c r="N15" s="72">
        <f t="shared" si="1"/>
        <v>5</v>
      </c>
      <c r="O15" s="77">
        <f>N15/I15*H15</f>
        <v>14342.624999999998</v>
      </c>
      <c r="P15" s="78">
        <f>H15-O15</f>
        <v>272509.87499999994</v>
      </c>
      <c r="Q15" s="79">
        <f>P15/H15</f>
        <v>0.95</v>
      </c>
    </row>
    <row r="16" spans="1:17" ht="13.5" thickBot="1" x14ac:dyDescent="0.25">
      <c r="A16" s="85"/>
      <c r="B16" s="86"/>
      <c r="C16" s="87"/>
      <c r="D16" s="88" t="s">
        <v>522</v>
      </c>
      <c r="E16" s="89">
        <f>SUM(E13:E15)</f>
        <v>7.5499999999999998E-2</v>
      </c>
      <c r="F16" s="90">
        <f t="shared" si="2"/>
        <v>16.987500000000001</v>
      </c>
      <c r="G16" s="91">
        <f t="shared" si="3"/>
        <v>57950</v>
      </c>
      <c r="H16" s="92">
        <f t="shared" si="4"/>
        <v>984425.625</v>
      </c>
      <c r="I16" s="91"/>
      <c r="J16" s="93"/>
      <c r="K16" s="94"/>
      <c r="L16" s="95"/>
      <c r="M16" s="94"/>
      <c r="N16" s="94"/>
      <c r="O16" s="91"/>
      <c r="P16" s="96"/>
      <c r="Q16" s="97"/>
    </row>
    <row r="17" spans="1:17" x14ac:dyDescent="0.2">
      <c r="A17" s="67" t="s">
        <v>112</v>
      </c>
      <c r="B17" s="98" t="s">
        <v>523</v>
      </c>
      <c r="C17" s="99" t="s">
        <v>524</v>
      </c>
      <c r="D17" s="84" t="s">
        <v>525</v>
      </c>
      <c r="E17" s="70">
        <v>0.11</v>
      </c>
      <c r="F17" s="71">
        <f t="shared" si="2"/>
        <v>24.75</v>
      </c>
      <c r="G17" s="74">
        <f t="shared" si="3"/>
        <v>57950</v>
      </c>
      <c r="H17" s="73">
        <f t="shared" si="4"/>
        <v>1434262.5</v>
      </c>
      <c r="I17" s="74">
        <v>100</v>
      </c>
      <c r="J17" s="75">
        <v>120</v>
      </c>
      <c r="K17" s="72">
        <f t="shared" ref="K17:K21" si="6">IF(I17-J17&lt;0,0,I17-J17)</f>
        <v>0</v>
      </c>
      <c r="L17" s="76">
        <f>AVERAGE('[1]Master File (Exterior)'!E50,'[1]Master File (Exterior)'!H50)</f>
        <v>0.75</v>
      </c>
      <c r="M17" s="72">
        <f t="shared" ref="M17:M21" si="7">IF(I17-J17&lt;0,5,I17*L17)</f>
        <v>5</v>
      </c>
      <c r="N17" s="72">
        <f t="shared" ref="N17:N20" si="8">IF(K17+M17&gt;I17,I17,K17+M17)</f>
        <v>5</v>
      </c>
      <c r="O17" s="77">
        <f>N17/I17*H17</f>
        <v>71713.125</v>
      </c>
      <c r="P17" s="78">
        <f>H17-O17</f>
        <v>1362549.375</v>
      </c>
      <c r="Q17" s="79">
        <f>P17/H17</f>
        <v>0.95</v>
      </c>
    </row>
    <row r="18" spans="1:17" ht="13.5" thickBot="1" x14ac:dyDescent="0.25">
      <c r="A18" s="80"/>
      <c r="B18" s="68"/>
      <c r="C18" s="100"/>
      <c r="D18" s="82" t="s">
        <v>526</v>
      </c>
      <c r="E18" s="70">
        <v>3.4000000000000002E-2</v>
      </c>
      <c r="F18" s="71">
        <f t="shared" si="2"/>
        <v>7.65</v>
      </c>
      <c r="G18" s="74">
        <f t="shared" si="3"/>
        <v>57950</v>
      </c>
      <c r="H18" s="73">
        <f t="shared" si="4"/>
        <v>443317.5</v>
      </c>
      <c r="I18" s="74">
        <v>100</v>
      </c>
      <c r="J18" s="75">
        <v>120</v>
      </c>
      <c r="K18" s="72">
        <f t="shared" si="6"/>
        <v>0</v>
      </c>
      <c r="L18" s="76">
        <f>Exterior!H70</f>
        <v>0.25</v>
      </c>
      <c r="M18" s="72">
        <f t="shared" si="7"/>
        <v>5</v>
      </c>
      <c r="N18" s="72">
        <f t="shared" si="8"/>
        <v>5</v>
      </c>
      <c r="O18" s="77">
        <f t="shared" ref="O18:O20" si="9">N18/I18*H18</f>
        <v>22165.875</v>
      </c>
      <c r="P18" s="78">
        <f t="shared" ref="P18:P20" si="10">H18-O18</f>
        <v>421151.625</v>
      </c>
      <c r="Q18" s="79">
        <f t="shared" ref="Q18:Q20" si="11">P18/H18</f>
        <v>0.95</v>
      </c>
    </row>
    <row r="19" spans="1:17" x14ac:dyDescent="0.2">
      <c r="A19" s="80"/>
      <c r="B19" s="68"/>
      <c r="C19" s="98" t="s">
        <v>527</v>
      </c>
      <c r="D19" s="101" t="s">
        <v>528</v>
      </c>
      <c r="E19" s="70">
        <v>7.6999999999999999E-2</v>
      </c>
      <c r="F19" s="71">
        <f t="shared" si="2"/>
        <v>17.324999999999999</v>
      </c>
      <c r="G19" s="74">
        <f t="shared" si="3"/>
        <v>57950</v>
      </c>
      <c r="H19" s="73">
        <f t="shared" si="4"/>
        <v>1003983.75</v>
      </c>
      <c r="I19" s="74">
        <v>100</v>
      </c>
      <c r="J19" s="75">
        <v>120</v>
      </c>
      <c r="K19" s="72">
        <f t="shared" si="6"/>
        <v>0</v>
      </c>
      <c r="L19" s="76">
        <f>Exterior!H90</f>
        <v>0.25</v>
      </c>
      <c r="M19" s="72">
        <f t="shared" si="7"/>
        <v>5</v>
      </c>
      <c r="N19" s="72">
        <f t="shared" si="8"/>
        <v>5</v>
      </c>
      <c r="O19" s="77">
        <f t="shared" si="9"/>
        <v>50199.1875</v>
      </c>
      <c r="P19" s="78">
        <f t="shared" si="10"/>
        <v>953784.5625</v>
      </c>
      <c r="Q19" s="79">
        <f t="shared" si="11"/>
        <v>0.95</v>
      </c>
    </row>
    <row r="20" spans="1:17" ht="13.5" thickBot="1" x14ac:dyDescent="0.25">
      <c r="A20" s="80"/>
      <c r="B20" s="102"/>
      <c r="C20" s="103"/>
      <c r="D20" s="104" t="s">
        <v>529</v>
      </c>
      <c r="E20" s="70">
        <v>4.3999999999999997E-2</v>
      </c>
      <c r="F20" s="71">
        <f t="shared" si="2"/>
        <v>9.8999999999999986</v>
      </c>
      <c r="G20" s="74">
        <f t="shared" si="3"/>
        <v>57950</v>
      </c>
      <c r="H20" s="73">
        <f t="shared" si="4"/>
        <v>573704.99999999988</v>
      </c>
      <c r="I20" s="74">
        <v>30</v>
      </c>
      <c r="J20" s="75">
        <f>AVERAGE('[1]Master File (Exterior)'!E109,'[1]Master File (Exterior)'!H109,'[1]Master File (Exterior)'!E169,'[1]Master File (Exterior)'!H169,'[1]Master File (Exterior)'!H179)</f>
        <v>25.333333333333332</v>
      </c>
      <c r="K20" s="72">
        <f t="shared" si="6"/>
        <v>4.6666666666666679</v>
      </c>
      <c r="L20" s="76">
        <f>Exterior!H110</f>
        <v>0.5</v>
      </c>
      <c r="M20" s="72">
        <f t="shared" si="7"/>
        <v>15</v>
      </c>
      <c r="N20" s="72">
        <f t="shared" si="8"/>
        <v>19.666666666666668</v>
      </c>
      <c r="O20" s="77">
        <f t="shared" si="9"/>
        <v>376095.49999999994</v>
      </c>
      <c r="P20" s="78">
        <f t="shared" si="10"/>
        <v>197609.49999999994</v>
      </c>
      <c r="Q20" s="79">
        <f t="shared" si="11"/>
        <v>0.34444444444444439</v>
      </c>
    </row>
    <row r="21" spans="1:17" ht="13.5" thickBot="1" x14ac:dyDescent="0.25">
      <c r="A21" s="80"/>
      <c r="B21" s="102"/>
      <c r="C21" s="105" t="s">
        <v>530</v>
      </c>
      <c r="D21" s="84" t="s">
        <v>531</v>
      </c>
      <c r="E21" s="106">
        <v>0.03</v>
      </c>
      <c r="F21" s="107">
        <f t="shared" si="2"/>
        <v>6.75</v>
      </c>
      <c r="G21" s="108">
        <f t="shared" si="3"/>
        <v>57950</v>
      </c>
      <c r="H21" s="77">
        <f t="shared" si="4"/>
        <v>391162.5</v>
      </c>
      <c r="I21" s="108">
        <v>30</v>
      </c>
      <c r="J21" s="75">
        <f>Exterior!E189</f>
        <v>18.5</v>
      </c>
      <c r="K21" s="72">
        <f t="shared" si="6"/>
        <v>11.5</v>
      </c>
      <c r="L21" s="76">
        <f>Exterior!H190</f>
        <v>0.5</v>
      </c>
      <c r="M21" s="72">
        <f t="shared" si="7"/>
        <v>15</v>
      </c>
      <c r="N21" s="72">
        <f>IF(K21+M21&gt;I21,I21,K21+M21)</f>
        <v>26.5</v>
      </c>
      <c r="O21" s="77">
        <f>N21/I21*H21</f>
        <v>345526.875</v>
      </c>
      <c r="P21" s="78">
        <f>H21-O21</f>
        <v>45635.625</v>
      </c>
      <c r="Q21" s="79">
        <f>P21/H21</f>
        <v>0.11666666666666667</v>
      </c>
    </row>
    <row r="22" spans="1:17" ht="13.5" thickBot="1" x14ac:dyDescent="0.25">
      <c r="A22" s="85"/>
      <c r="B22" s="86"/>
      <c r="C22" s="109"/>
      <c r="D22" s="110" t="s">
        <v>532</v>
      </c>
      <c r="E22" s="111">
        <f>SUM(E17:E21)</f>
        <v>0.29500000000000004</v>
      </c>
      <c r="F22" s="112">
        <f t="shared" si="2"/>
        <v>66.375000000000014</v>
      </c>
      <c r="G22" s="113">
        <f t="shared" si="3"/>
        <v>57950</v>
      </c>
      <c r="H22" s="114">
        <f t="shared" si="4"/>
        <v>3846431.2500000009</v>
      </c>
      <c r="I22" s="113"/>
      <c r="J22" s="115"/>
      <c r="K22" s="94"/>
      <c r="L22" s="95"/>
      <c r="M22" s="94"/>
      <c r="N22" s="94"/>
      <c r="O22" s="91"/>
      <c r="P22" s="96"/>
      <c r="Q22" s="97"/>
    </row>
    <row r="23" spans="1:17" x14ac:dyDescent="0.2">
      <c r="A23" s="67" t="s">
        <v>296</v>
      </c>
      <c r="B23" s="99" t="s">
        <v>533</v>
      </c>
      <c r="C23" s="105" t="s">
        <v>534</v>
      </c>
      <c r="D23" s="116" t="s">
        <v>535</v>
      </c>
      <c r="E23" s="106">
        <v>0.04</v>
      </c>
      <c r="F23" s="107">
        <f t="shared" si="2"/>
        <v>9</v>
      </c>
      <c r="G23" s="108">
        <f t="shared" si="3"/>
        <v>57950</v>
      </c>
      <c r="H23" s="77">
        <f t="shared" si="4"/>
        <v>521550</v>
      </c>
      <c r="I23" s="108">
        <v>60</v>
      </c>
      <c r="J23" s="75">
        <v>104</v>
      </c>
      <c r="K23" s="72">
        <f>IF(I23-J23&lt;0,0,I23-J23)</f>
        <v>0</v>
      </c>
      <c r="L23" s="76">
        <f>'Master File (Interior)'!P9</f>
        <v>0.48181818181818176</v>
      </c>
      <c r="M23" s="72">
        <f t="shared" ref="M23:M29" si="12">IF(I23-J23&lt;0,5,I23*L23)</f>
        <v>5</v>
      </c>
      <c r="N23" s="72">
        <f>IF(K23+M23&gt;I23,I23,K23+M23)</f>
        <v>5</v>
      </c>
      <c r="O23" s="77">
        <f t="shared" ref="O23:O29" si="13">N23/I23*H23</f>
        <v>43462.5</v>
      </c>
      <c r="P23" s="78">
        <f t="shared" ref="P23:P29" si="14">H23-O23</f>
        <v>478087.5</v>
      </c>
      <c r="Q23" s="79">
        <f t="shared" ref="Q23:Q29" si="15">P23/H23</f>
        <v>0.91666666666666663</v>
      </c>
    </row>
    <row r="24" spans="1:17" x14ac:dyDescent="0.2">
      <c r="A24" s="80"/>
      <c r="B24" s="102"/>
      <c r="C24" s="103"/>
      <c r="D24" s="104" t="s">
        <v>536</v>
      </c>
      <c r="E24" s="106">
        <v>1.4999999999999999E-2</v>
      </c>
      <c r="F24" s="107">
        <f t="shared" si="2"/>
        <v>3.375</v>
      </c>
      <c r="G24" s="108">
        <f t="shared" si="3"/>
        <v>57950</v>
      </c>
      <c r="H24" s="77">
        <f t="shared" si="4"/>
        <v>195581.25</v>
      </c>
      <c r="I24" s="108">
        <v>20</v>
      </c>
      <c r="J24" s="75">
        <f>'[1]Master File (Interior)'!AX9</f>
        <v>22.433333333333334</v>
      </c>
      <c r="K24" s="72">
        <f>IF(I24-J24&lt;0,0,I24-J24)</f>
        <v>0</v>
      </c>
      <c r="L24" s="76">
        <f>'Master File (Interior)'!AZ9</f>
        <v>0.48571428571428571</v>
      </c>
      <c r="M24" s="72">
        <f t="shared" si="12"/>
        <v>5</v>
      </c>
      <c r="N24" s="72">
        <f t="shared" ref="N24:N29" si="16">IF(K24+M24&gt;I24,I24,K24+M24)</f>
        <v>5</v>
      </c>
      <c r="O24" s="77">
        <f t="shared" si="13"/>
        <v>48895.3125</v>
      </c>
      <c r="P24" s="78">
        <f t="shared" si="14"/>
        <v>146685.9375</v>
      </c>
      <c r="Q24" s="79">
        <f t="shared" si="15"/>
        <v>0.75</v>
      </c>
    </row>
    <row r="25" spans="1:17" ht="13.5" thickBot="1" x14ac:dyDescent="0.25">
      <c r="A25" s="80"/>
      <c r="B25" s="102"/>
      <c r="C25" s="117"/>
      <c r="D25" s="118" t="s">
        <v>537</v>
      </c>
      <c r="E25" s="106">
        <v>0.04</v>
      </c>
      <c r="F25" s="107">
        <f t="shared" si="2"/>
        <v>9</v>
      </c>
      <c r="G25" s="108">
        <f t="shared" si="3"/>
        <v>57950</v>
      </c>
      <c r="H25" s="77">
        <f t="shared" si="4"/>
        <v>521550</v>
      </c>
      <c r="I25" s="108">
        <v>20</v>
      </c>
      <c r="J25" s="75">
        <v>11</v>
      </c>
      <c r="K25" s="72">
        <f>IF(I25-J25&lt;0,0,I25-J25)</f>
        <v>9</v>
      </c>
      <c r="L25" s="76">
        <v>0.25</v>
      </c>
      <c r="M25" s="72">
        <f t="shared" si="12"/>
        <v>5</v>
      </c>
      <c r="N25" s="72">
        <f t="shared" si="16"/>
        <v>14</v>
      </c>
      <c r="O25" s="77">
        <f t="shared" si="13"/>
        <v>365085</v>
      </c>
      <c r="P25" s="78">
        <f t="shared" si="14"/>
        <v>156465</v>
      </c>
      <c r="Q25" s="79">
        <f t="shared" si="15"/>
        <v>0.3</v>
      </c>
    </row>
    <row r="26" spans="1:17" ht="13.5" thickBot="1" x14ac:dyDescent="0.25">
      <c r="A26" s="80"/>
      <c r="B26" s="102"/>
      <c r="C26" s="105" t="s">
        <v>538</v>
      </c>
      <c r="D26" s="116" t="s">
        <v>539</v>
      </c>
      <c r="E26" s="106">
        <v>1.4999999999999999E-2</v>
      </c>
      <c r="F26" s="107">
        <f t="shared" si="2"/>
        <v>3.375</v>
      </c>
      <c r="G26" s="108">
        <f t="shared" si="3"/>
        <v>57950</v>
      </c>
      <c r="H26" s="77">
        <f t="shared" si="4"/>
        <v>195581.25</v>
      </c>
      <c r="I26" s="108">
        <v>30</v>
      </c>
      <c r="J26" s="75">
        <v>120</v>
      </c>
      <c r="K26" s="72">
        <f>IF(I26-J26&lt;0,0,I26-J26)</f>
        <v>0</v>
      </c>
      <c r="L26" s="76">
        <v>0.5</v>
      </c>
      <c r="M26" s="72">
        <f t="shared" si="12"/>
        <v>5</v>
      </c>
      <c r="N26" s="72">
        <f t="shared" si="16"/>
        <v>5</v>
      </c>
      <c r="O26" s="77">
        <f t="shared" si="13"/>
        <v>32596.875</v>
      </c>
      <c r="P26" s="78">
        <f t="shared" si="14"/>
        <v>162984.375</v>
      </c>
      <c r="Q26" s="79">
        <f t="shared" si="15"/>
        <v>0.83333333333333337</v>
      </c>
    </row>
    <row r="27" spans="1:17" x14ac:dyDescent="0.2">
      <c r="A27" s="80"/>
      <c r="B27" s="102"/>
      <c r="C27" s="105" t="s">
        <v>540</v>
      </c>
      <c r="D27" s="116" t="s">
        <v>541</v>
      </c>
      <c r="E27" s="106">
        <v>3.2000000000000001E-2</v>
      </c>
      <c r="F27" s="107">
        <f t="shared" si="2"/>
        <v>7.2</v>
      </c>
      <c r="G27" s="108">
        <f t="shared" si="3"/>
        <v>57950</v>
      </c>
      <c r="H27" s="77">
        <f t="shared" si="4"/>
        <v>417240</v>
      </c>
      <c r="I27" s="108">
        <v>10</v>
      </c>
      <c r="J27" s="75">
        <f>'[1]Master File (Interior)'!AF9</f>
        <v>9.8829787234042552</v>
      </c>
      <c r="K27" s="72">
        <f t="shared" ref="K27:K29" si="17">IF(I27-J27&lt;0,0,I27-J27)</f>
        <v>0.11702127659574479</v>
      </c>
      <c r="L27" s="76">
        <f>'Master File (Interior)'!AH9</f>
        <v>0.42499999999999999</v>
      </c>
      <c r="M27" s="72">
        <f t="shared" si="12"/>
        <v>4.25</v>
      </c>
      <c r="N27" s="72">
        <f t="shared" si="16"/>
        <v>4.3670212765957448</v>
      </c>
      <c r="O27" s="77">
        <f t="shared" si="13"/>
        <v>182209.59574468088</v>
      </c>
      <c r="P27" s="78">
        <f t="shared" si="14"/>
        <v>235030.40425531912</v>
      </c>
      <c r="Q27" s="79">
        <f t="shared" si="15"/>
        <v>0.5632978723404255</v>
      </c>
    </row>
    <row r="28" spans="1:17" x14ac:dyDescent="0.2">
      <c r="A28" s="80"/>
      <c r="B28" s="102"/>
      <c r="C28" s="103"/>
      <c r="D28" s="119" t="s">
        <v>542</v>
      </c>
      <c r="E28" s="106">
        <v>0.06</v>
      </c>
      <c r="F28" s="107">
        <f t="shared" si="2"/>
        <v>13.5</v>
      </c>
      <c r="G28" s="108">
        <f t="shared" si="3"/>
        <v>57950</v>
      </c>
      <c r="H28" s="77">
        <f t="shared" si="4"/>
        <v>782325</v>
      </c>
      <c r="I28" s="120">
        <v>20</v>
      </c>
      <c r="J28" s="75">
        <f>'Master File (Interior)'!AF9</f>
        <v>11.057142857142857</v>
      </c>
      <c r="K28" s="72">
        <f t="shared" si="17"/>
        <v>8.9428571428571431</v>
      </c>
      <c r="L28" s="76">
        <f>'[1]Master File (Interior)'!Y9</f>
        <v>0.42553191489361702</v>
      </c>
      <c r="M28" s="72">
        <f t="shared" si="12"/>
        <v>8.5106382978723403</v>
      </c>
      <c r="N28" s="72">
        <f t="shared" si="16"/>
        <v>17.453495440729483</v>
      </c>
      <c r="O28" s="77">
        <f t="shared" si="13"/>
        <v>682715.29103343468</v>
      </c>
      <c r="P28" s="78">
        <f t="shared" si="14"/>
        <v>99609.708966565318</v>
      </c>
      <c r="Q28" s="79">
        <f t="shared" si="15"/>
        <v>0.1273252279635258</v>
      </c>
    </row>
    <row r="29" spans="1:17" ht="13.5" thickBot="1" x14ac:dyDescent="0.25">
      <c r="A29" s="121"/>
      <c r="B29" s="100"/>
      <c r="C29" s="117"/>
      <c r="D29" s="118" t="s">
        <v>543</v>
      </c>
      <c r="E29" s="106">
        <v>0.06</v>
      </c>
      <c r="F29" s="107">
        <f t="shared" si="2"/>
        <v>13.5</v>
      </c>
      <c r="G29" s="108">
        <f t="shared" si="3"/>
        <v>57950</v>
      </c>
      <c r="H29" s="77">
        <f t="shared" si="4"/>
        <v>782325</v>
      </c>
      <c r="I29" s="108">
        <v>30</v>
      </c>
      <c r="J29" s="75">
        <f>'[1]Master File (Interior)'!AO9</f>
        <v>28.613636363636363</v>
      </c>
      <c r="K29" s="72">
        <f t="shared" si="17"/>
        <v>1.3863636363636367</v>
      </c>
      <c r="L29" s="76">
        <f>'Master File (Interior)'!AQ9</f>
        <v>0.40757575757575754</v>
      </c>
      <c r="M29" s="72">
        <f t="shared" si="12"/>
        <v>12.227272727272727</v>
      </c>
      <c r="N29" s="72">
        <f t="shared" si="16"/>
        <v>13.613636363636363</v>
      </c>
      <c r="O29" s="77">
        <f t="shared" si="13"/>
        <v>355009.60227272729</v>
      </c>
      <c r="P29" s="78">
        <f t="shared" si="14"/>
        <v>427315.39772727271</v>
      </c>
      <c r="Q29" s="79">
        <f t="shared" si="15"/>
        <v>0.54621212121212115</v>
      </c>
    </row>
    <row r="30" spans="1:17" ht="13.5" thickBot="1" x14ac:dyDescent="0.25">
      <c r="A30" s="85"/>
      <c r="B30" s="122"/>
      <c r="C30" s="109"/>
      <c r="D30" s="110" t="s">
        <v>544</v>
      </c>
      <c r="E30" s="111">
        <f>SUM(E23:E29)</f>
        <v>0.26200000000000001</v>
      </c>
      <c r="F30" s="112">
        <f t="shared" si="2"/>
        <v>58.95</v>
      </c>
      <c r="G30" s="113">
        <f t="shared" si="3"/>
        <v>57950</v>
      </c>
      <c r="H30" s="114">
        <f t="shared" si="4"/>
        <v>3416152.5</v>
      </c>
      <c r="I30" s="113"/>
      <c r="J30" s="115"/>
      <c r="K30" s="94"/>
      <c r="L30" s="95"/>
      <c r="M30" s="94"/>
      <c r="N30" s="94"/>
      <c r="O30" s="91"/>
      <c r="P30" s="96"/>
      <c r="Q30" s="97"/>
    </row>
    <row r="31" spans="1:17" ht="13.5" thickBot="1" x14ac:dyDescent="0.25">
      <c r="A31" s="67" t="s">
        <v>310</v>
      </c>
      <c r="B31" s="98" t="s">
        <v>545</v>
      </c>
      <c r="C31" s="123" t="s">
        <v>546</v>
      </c>
      <c r="D31" s="124" t="s">
        <v>547</v>
      </c>
      <c r="E31" s="106">
        <v>7.0000000000000001E-3</v>
      </c>
      <c r="F31" s="107">
        <f t="shared" si="2"/>
        <v>1.575</v>
      </c>
      <c r="G31" s="108">
        <f t="shared" si="3"/>
        <v>57950</v>
      </c>
      <c r="H31" s="77">
        <f t="shared" si="4"/>
        <v>91271.25</v>
      </c>
      <c r="I31" s="108">
        <v>60</v>
      </c>
      <c r="J31" s="75" t="s">
        <v>548</v>
      </c>
      <c r="K31" s="72">
        <v>0</v>
      </c>
      <c r="L31" s="76">
        <v>0.1</v>
      </c>
      <c r="M31" s="72">
        <v>0</v>
      </c>
      <c r="N31" s="72">
        <f>K31+M31</f>
        <v>0</v>
      </c>
      <c r="O31" s="77">
        <f>N31/I31*H31</f>
        <v>0</v>
      </c>
      <c r="P31" s="78">
        <f>H31-O31</f>
        <v>91271.25</v>
      </c>
      <c r="Q31" s="79">
        <f>P31/H31</f>
        <v>1</v>
      </c>
    </row>
    <row r="32" spans="1:17" x14ac:dyDescent="0.2">
      <c r="A32" s="80"/>
      <c r="B32" s="68"/>
      <c r="C32" s="123" t="s">
        <v>549</v>
      </c>
      <c r="D32" s="84" t="s">
        <v>550</v>
      </c>
      <c r="E32" s="106">
        <v>1.4999999999999999E-2</v>
      </c>
      <c r="F32" s="107">
        <f t="shared" si="2"/>
        <v>3.375</v>
      </c>
      <c r="G32" s="108">
        <f t="shared" si="3"/>
        <v>57950</v>
      </c>
      <c r="H32" s="77">
        <f t="shared" si="4"/>
        <v>195581.25</v>
      </c>
      <c r="I32" s="108">
        <v>60</v>
      </c>
      <c r="J32" s="75">
        <f>AVERAGE('[1]Master File (Interior)'!BP9,'[1]Master File (Interior)'!BY9,'[1]Master File (Interior)'!CH9,'[1]Master File (Interior)'!CQ9,'[1]Master File (Interior)'!CZ9)</f>
        <v>22.385401002506264</v>
      </c>
      <c r="K32" s="72">
        <f t="shared" ref="K32:K42" si="18">IF(I32-J32&lt;0,0,I32-J32)</f>
        <v>37.614598997493736</v>
      </c>
      <c r="L32" s="76">
        <f>AVERAGE('[1]Master File (Interior)'!DB9,'[1]Master File (Interior)'!CS9,'[1]Master File (Interior)'!CJ9,'[1]Master File (Interior)'!CA9,'[1]Master File (Interior)'!BR9)</f>
        <v>0.57822368421052628</v>
      </c>
      <c r="M32" s="72">
        <f t="shared" ref="M32:M47" si="19">IF(I32-J32&lt;0,5,I32*L32)</f>
        <v>34.693421052631578</v>
      </c>
      <c r="N32" s="72">
        <f>IF(K32+M32&gt;I32,I32,K32+M32)</f>
        <v>60</v>
      </c>
      <c r="O32" s="77">
        <f>N32/I32*H32</f>
        <v>195581.25</v>
      </c>
      <c r="P32" s="78">
        <f>H32-O32</f>
        <v>0</v>
      </c>
      <c r="Q32" s="79">
        <f>P32/H32</f>
        <v>0</v>
      </c>
    </row>
    <row r="33" spans="1:17" x14ac:dyDescent="0.2">
      <c r="A33" s="80"/>
      <c r="B33" s="68"/>
      <c r="C33" s="125"/>
      <c r="D33" s="69" t="s">
        <v>551</v>
      </c>
      <c r="E33" s="106">
        <v>1.2999999999999999E-2</v>
      </c>
      <c r="F33" s="107">
        <f t="shared" si="2"/>
        <v>2.9249999999999998</v>
      </c>
      <c r="G33" s="108">
        <f t="shared" si="3"/>
        <v>57950</v>
      </c>
      <c r="H33" s="77">
        <f t="shared" si="4"/>
        <v>169503.75</v>
      </c>
      <c r="I33" s="108">
        <v>60</v>
      </c>
      <c r="J33" s="75">
        <v>60</v>
      </c>
      <c r="K33" s="72">
        <f t="shared" si="18"/>
        <v>0</v>
      </c>
      <c r="L33" s="76">
        <f>'[1]Master File (Systems)'!E10</f>
        <v>0.75</v>
      </c>
      <c r="M33" s="72">
        <f t="shared" si="19"/>
        <v>45</v>
      </c>
      <c r="N33" s="72">
        <f>IF(K33+M33&gt;I33,I33,K33+M33)</f>
        <v>45</v>
      </c>
      <c r="O33" s="77">
        <f>N33/I33*H33</f>
        <v>127127.8125</v>
      </c>
      <c r="P33" s="78">
        <f>H33-O33</f>
        <v>42375.9375</v>
      </c>
      <c r="Q33" s="79">
        <f>P33/H33</f>
        <v>0.25</v>
      </c>
    </row>
    <row r="34" spans="1:17" x14ac:dyDescent="0.2">
      <c r="A34" s="80"/>
      <c r="B34" s="68"/>
      <c r="C34" s="125"/>
      <c r="D34" s="69" t="s">
        <v>552</v>
      </c>
      <c r="E34" s="106">
        <v>1.2E-2</v>
      </c>
      <c r="F34" s="107">
        <f t="shared" si="2"/>
        <v>2.7</v>
      </c>
      <c r="G34" s="108">
        <f t="shared" si="3"/>
        <v>57950</v>
      </c>
      <c r="H34" s="77">
        <f t="shared" si="4"/>
        <v>156465</v>
      </c>
      <c r="I34" s="108">
        <v>60</v>
      </c>
      <c r="J34" s="75">
        <v>104</v>
      </c>
      <c r="K34" s="72">
        <f t="shared" si="18"/>
        <v>0</v>
      </c>
      <c r="L34" s="76">
        <f>'[1]Master File (Systems)'!E20</f>
        <v>0.5</v>
      </c>
      <c r="M34" s="72">
        <f t="shared" si="19"/>
        <v>5</v>
      </c>
      <c r="N34" s="72">
        <f>IF(K34+M34&gt;I34,I34,K34+M34)</f>
        <v>5</v>
      </c>
      <c r="O34" s="77">
        <f t="shared" ref="O34:O42" si="20">N34/I34*H34</f>
        <v>13038.75</v>
      </c>
      <c r="P34" s="78">
        <f t="shared" ref="P34:P42" si="21">H34-O34</f>
        <v>143426.25</v>
      </c>
      <c r="Q34" s="79">
        <f t="shared" ref="Q34:Q42" si="22">P34/H34</f>
        <v>0.91666666666666663</v>
      </c>
    </row>
    <row r="35" spans="1:17" ht="13.5" thickBot="1" x14ac:dyDescent="0.25">
      <c r="A35" s="80"/>
      <c r="B35" s="68"/>
      <c r="C35" s="125"/>
      <c r="D35" s="69" t="s">
        <v>553</v>
      </c>
      <c r="E35" s="106">
        <v>5.0000000000000001E-3</v>
      </c>
      <c r="F35" s="107">
        <f t="shared" si="2"/>
        <v>1.125</v>
      </c>
      <c r="G35" s="108">
        <f t="shared" si="3"/>
        <v>57950</v>
      </c>
      <c r="H35" s="77">
        <f t="shared" si="4"/>
        <v>65193.75</v>
      </c>
      <c r="I35" s="108">
        <v>30</v>
      </c>
      <c r="J35" s="75">
        <f>'[1]Master File (Systems)'!E29</f>
        <v>60</v>
      </c>
      <c r="K35" s="72">
        <f t="shared" si="18"/>
        <v>0</v>
      </c>
      <c r="L35" s="76">
        <f>'[1]Master File (Systems)'!E30</f>
        <v>0.5</v>
      </c>
      <c r="M35" s="72">
        <f t="shared" si="19"/>
        <v>5</v>
      </c>
      <c r="N35" s="72">
        <f>IF(K35+M35&gt;I35,I35,K35+M35)</f>
        <v>5</v>
      </c>
      <c r="O35" s="77">
        <f t="shared" si="20"/>
        <v>10865.625</v>
      </c>
      <c r="P35" s="78">
        <f t="shared" si="21"/>
        <v>54328.125</v>
      </c>
      <c r="Q35" s="79">
        <f t="shared" si="22"/>
        <v>0.83333333333333337</v>
      </c>
    </row>
    <row r="36" spans="1:17" x14ac:dyDescent="0.2">
      <c r="A36" s="80"/>
      <c r="B36" s="68"/>
      <c r="C36" s="123" t="s">
        <v>554</v>
      </c>
      <c r="D36" s="84" t="s">
        <v>555</v>
      </c>
      <c r="E36" s="106">
        <v>3.2000000000000001E-2</v>
      </c>
      <c r="F36" s="107">
        <f t="shared" si="2"/>
        <v>7.2</v>
      </c>
      <c r="G36" s="108">
        <f t="shared" si="3"/>
        <v>57950</v>
      </c>
      <c r="H36" s="77">
        <f t="shared" si="4"/>
        <v>417240</v>
      </c>
      <c r="I36" s="108">
        <v>60</v>
      </c>
      <c r="J36" s="75">
        <f>AVERAGE('[1]Master File (Systems)'!E59,'[1]Master File (Systems)'!E149,'[1]Master File (Systems)'!E109,'[1]Master File (Systems)'!E119)</f>
        <v>38</v>
      </c>
      <c r="K36" s="72">
        <f t="shared" si="18"/>
        <v>22</v>
      </c>
      <c r="L36" s="76">
        <f>AVERAGE('[1]Master File (Systems)'!E120,'[1]Master File (Systems)'!E110,'[1]Master File (Systems)'!E60,'[1]Master File (Systems)'!E150)</f>
        <v>0.25</v>
      </c>
      <c r="M36" s="72">
        <f t="shared" si="19"/>
        <v>15</v>
      </c>
      <c r="N36" s="72">
        <f>IF(K36+M36&gt;I36,I36,K36+M36)</f>
        <v>37</v>
      </c>
      <c r="O36" s="77">
        <f t="shared" si="20"/>
        <v>257298</v>
      </c>
      <c r="P36" s="78">
        <f t="shared" si="21"/>
        <v>159942</v>
      </c>
      <c r="Q36" s="79">
        <f t="shared" si="22"/>
        <v>0.38333333333333336</v>
      </c>
    </row>
    <row r="37" spans="1:17" x14ac:dyDescent="0.2">
      <c r="A37" s="80"/>
      <c r="B37" s="68"/>
      <c r="C37" s="125"/>
      <c r="D37" s="69" t="s">
        <v>556</v>
      </c>
      <c r="E37" s="106">
        <v>2.5000000000000001E-2</v>
      </c>
      <c r="F37" s="107">
        <f t="shared" si="2"/>
        <v>5.625</v>
      </c>
      <c r="G37" s="108">
        <f t="shared" si="3"/>
        <v>57950</v>
      </c>
      <c r="H37" s="77">
        <f t="shared" si="4"/>
        <v>325968.75</v>
      </c>
      <c r="I37" s="108">
        <v>60</v>
      </c>
      <c r="J37" s="75">
        <f>Systems!E69</f>
        <v>38</v>
      </c>
      <c r="K37" s="72">
        <f t="shared" si="18"/>
        <v>22</v>
      </c>
      <c r="L37" s="76">
        <f>Systems!E70</f>
        <v>0.25</v>
      </c>
      <c r="M37" s="72">
        <f t="shared" si="19"/>
        <v>15</v>
      </c>
      <c r="N37" s="72">
        <f t="shared" ref="N37:N47" si="23">IF(K37+M37&gt;I37,I37,K37+M37)</f>
        <v>37</v>
      </c>
      <c r="O37" s="77">
        <f t="shared" si="20"/>
        <v>201014.0625</v>
      </c>
      <c r="P37" s="78">
        <f t="shared" si="21"/>
        <v>124954.6875</v>
      </c>
      <c r="Q37" s="79">
        <f t="shared" si="22"/>
        <v>0.38333333333333336</v>
      </c>
    </row>
    <row r="38" spans="1:17" x14ac:dyDescent="0.2">
      <c r="A38" s="80"/>
      <c r="B38" s="68"/>
      <c r="C38" s="125"/>
      <c r="D38" s="126" t="s">
        <v>557</v>
      </c>
      <c r="E38" s="106">
        <v>4.4999999999999998E-2</v>
      </c>
      <c r="F38" s="107">
        <f t="shared" si="2"/>
        <v>10.125</v>
      </c>
      <c r="G38" s="108">
        <f t="shared" si="3"/>
        <v>57950</v>
      </c>
      <c r="H38" s="77">
        <f t="shared" si="4"/>
        <v>586743.75</v>
      </c>
      <c r="I38" s="108">
        <v>40</v>
      </c>
      <c r="J38" s="75">
        <v>38</v>
      </c>
      <c r="K38" s="72">
        <f t="shared" si="18"/>
        <v>2</v>
      </c>
      <c r="L38" s="76">
        <f>AVERAGE('[1]Master File (Systems)'!E100,'[1]Master File (Systems)'!E140,'[1]Master File (Systems)'!E160,'[1]Master File (Systems)'!E170,'[1]Master File (Systems)'!E180,'[1]Master File (Systems)'!E190)</f>
        <v>0.5</v>
      </c>
      <c r="M38" s="72">
        <f t="shared" si="19"/>
        <v>20</v>
      </c>
      <c r="N38" s="72">
        <f t="shared" si="23"/>
        <v>22</v>
      </c>
      <c r="O38" s="77">
        <f t="shared" si="20"/>
        <v>322709.0625</v>
      </c>
      <c r="P38" s="78">
        <f t="shared" si="21"/>
        <v>264034.6875</v>
      </c>
      <c r="Q38" s="79">
        <f t="shared" si="22"/>
        <v>0.45</v>
      </c>
    </row>
    <row r="39" spans="1:17" x14ac:dyDescent="0.2">
      <c r="A39" s="80"/>
      <c r="B39" s="68"/>
      <c r="C39" s="125"/>
      <c r="D39" s="126" t="s">
        <v>558</v>
      </c>
      <c r="E39" s="106">
        <v>4.4999999999999998E-2</v>
      </c>
      <c r="F39" s="107">
        <f t="shared" si="2"/>
        <v>10.125</v>
      </c>
      <c r="G39" s="108">
        <f t="shared" si="3"/>
        <v>57950</v>
      </c>
      <c r="H39" s="77">
        <f t="shared" si="4"/>
        <v>586743.75</v>
      </c>
      <c r="I39" s="108">
        <v>40</v>
      </c>
      <c r="J39" s="75">
        <f>AVERAGE('[1]Master File (Interior)'!ES9,'[1]Master File (Interior)'!EJ9,'[1]Master File (Systems)'!E129,'[1]Master File (Systems)'!E89)</f>
        <v>29.5</v>
      </c>
      <c r="K39" s="72">
        <f t="shared" si="18"/>
        <v>10.5</v>
      </c>
      <c r="L39" s="76">
        <f>AVERAGE('[1]Master File (Interior)'!EU9,'[1]Master File (Interior)'!EL9,'[1]Master File (Systems)'!E130,'[1]Master File (Systems)'!E90)</f>
        <v>0.50273437499999996</v>
      </c>
      <c r="M39" s="72">
        <f t="shared" si="19"/>
        <v>20.109375</v>
      </c>
      <c r="N39" s="72">
        <f t="shared" si="23"/>
        <v>30.609375</v>
      </c>
      <c r="O39" s="77">
        <f t="shared" si="20"/>
        <v>448996.48681640625</v>
      </c>
      <c r="P39" s="78">
        <f t="shared" si="21"/>
        <v>137747.26318359375</v>
      </c>
      <c r="Q39" s="79">
        <f t="shared" si="22"/>
        <v>0.23476562500000001</v>
      </c>
    </row>
    <row r="40" spans="1:17" ht="13.5" thickBot="1" x14ac:dyDescent="0.25">
      <c r="A40" s="80"/>
      <c r="B40" s="68"/>
      <c r="C40" s="125"/>
      <c r="D40" s="69" t="s">
        <v>559</v>
      </c>
      <c r="E40" s="106">
        <v>0</v>
      </c>
      <c r="F40" s="107">
        <f t="shared" si="2"/>
        <v>0</v>
      </c>
      <c r="G40" s="108">
        <f t="shared" si="3"/>
        <v>57950</v>
      </c>
      <c r="H40" s="77">
        <f t="shared" si="4"/>
        <v>0</v>
      </c>
      <c r="I40" s="108">
        <v>40</v>
      </c>
      <c r="J40" s="75">
        <f>'[1]Master File (Systems)'!E289</f>
        <v>0</v>
      </c>
      <c r="K40" s="72">
        <f t="shared" si="18"/>
        <v>40</v>
      </c>
      <c r="L40" s="76">
        <f>'[1]Master File (Systems)'!E290</f>
        <v>0</v>
      </c>
      <c r="M40" s="72">
        <f t="shared" si="19"/>
        <v>0</v>
      </c>
      <c r="N40" s="72">
        <f t="shared" si="23"/>
        <v>40</v>
      </c>
      <c r="O40" s="77">
        <f t="shared" si="20"/>
        <v>0</v>
      </c>
      <c r="P40" s="78">
        <f t="shared" si="21"/>
        <v>0</v>
      </c>
      <c r="Q40" s="127">
        <v>0</v>
      </c>
    </row>
    <row r="41" spans="1:17" x14ac:dyDescent="0.2">
      <c r="A41" s="80"/>
      <c r="B41" s="68"/>
      <c r="C41" s="123" t="s">
        <v>560</v>
      </c>
      <c r="D41" s="84" t="s">
        <v>561</v>
      </c>
      <c r="E41" s="106">
        <v>1.4999999999999999E-2</v>
      </c>
      <c r="F41" s="107">
        <f t="shared" si="2"/>
        <v>3.375</v>
      </c>
      <c r="G41" s="108">
        <f t="shared" si="3"/>
        <v>57950</v>
      </c>
      <c r="H41" s="77">
        <f t="shared" si="4"/>
        <v>195581.25</v>
      </c>
      <c r="I41" s="108">
        <v>20</v>
      </c>
      <c r="J41" s="75">
        <v>120</v>
      </c>
      <c r="K41" s="72">
        <f t="shared" si="18"/>
        <v>0</v>
      </c>
      <c r="L41" s="76">
        <v>0.1</v>
      </c>
      <c r="M41" s="72">
        <f t="shared" si="19"/>
        <v>5</v>
      </c>
      <c r="N41" s="72">
        <f t="shared" si="23"/>
        <v>5</v>
      </c>
      <c r="O41" s="77">
        <f t="shared" si="20"/>
        <v>48895.3125</v>
      </c>
      <c r="P41" s="78">
        <f t="shared" si="21"/>
        <v>146685.9375</v>
      </c>
      <c r="Q41" s="79">
        <f t="shared" si="22"/>
        <v>0.75</v>
      </c>
    </row>
    <row r="42" spans="1:17" x14ac:dyDescent="0.2">
      <c r="A42" s="80"/>
      <c r="B42" s="68"/>
      <c r="C42" s="128"/>
      <c r="D42" s="69" t="s">
        <v>562</v>
      </c>
      <c r="E42" s="106">
        <v>0.01</v>
      </c>
      <c r="F42" s="107">
        <f t="shared" si="2"/>
        <v>2.25</v>
      </c>
      <c r="G42" s="108">
        <f t="shared" si="3"/>
        <v>57950</v>
      </c>
      <c r="H42" s="77">
        <f t="shared" si="4"/>
        <v>130387.5</v>
      </c>
      <c r="I42" s="108">
        <v>20</v>
      </c>
      <c r="J42" s="75">
        <v>120</v>
      </c>
      <c r="K42" s="72">
        <f t="shared" si="18"/>
        <v>0</v>
      </c>
      <c r="L42" s="76">
        <v>0.25</v>
      </c>
      <c r="M42" s="72">
        <f t="shared" si="19"/>
        <v>5</v>
      </c>
      <c r="N42" s="72">
        <f t="shared" si="23"/>
        <v>5</v>
      </c>
      <c r="O42" s="77">
        <f t="shared" si="20"/>
        <v>32596.875</v>
      </c>
      <c r="P42" s="78">
        <f t="shared" si="21"/>
        <v>97790.625</v>
      </c>
      <c r="Q42" s="79">
        <f t="shared" si="22"/>
        <v>0.75</v>
      </c>
    </row>
    <row r="43" spans="1:17" ht="13.5" thickBot="1" x14ac:dyDescent="0.25">
      <c r="A43" s="80"/>
      <c r="B43" s="68"/>
      <c r="C43" s="125"/>
      <c r="D43" s="69" t="s">
        <v>563</v>
      </c>
      <c r="E43" s="106">
        <v>2E-3</v>
      </c>
      <c r="F43" s="107">
        <f t="shared" si="2"/>
        <v>0.45</v>
      </c>
      <c r="G43" s="108">
        <f t="shared" si="3"/>
        <v>57950</v>
      </c>
      <c r="H43" s="77">
        <f t="shared" si="4"/>
        <v>26077.5</v>
      </c>
      <c r="I43" s="108">
        <v>20</v>
      </c>
      <c r="J43" s="75">
        <f>AVERAGE('[1]Master File (Interior)'!FB9)</f>
        <v>4.833333333333333</v>
      </c>
      <c r="K43" s="72">
        <f>IF(I43-J43&lt;0,0,I43-J43)</f>
        <v>15.166666666666668</v>
      </c>
      <c r="L43" s="76">
        <f>AVERAGE('[1]Master File (Interior)'!FD9)</f>
        <v>0.70833333333333337</v>
      </c>
      <c r="M43" s="72">
        <f t="shared" si="19"/>
        <v>14.166666666666668</v>
      </c>
      <c r="N43" s="72">
        <f t="shared" si="23"/>
        <v>20</v>
      </c>
      <c r="O43" s="77">
        <f>N43/I43*H43</f>
        <v>26077.5</v>
      </c>
      <c r="P43" s="78">
        <f>H43-O43</f>
        <v>0</v>
      </c>
      <c r="Q43" s="79">
        <f>P43/H43</f>
        <v>0</v>
      </c>
    </row>
    <row r="44" spans="1:17" x14ac:dyDescent="0.2">
      <c r="A44" s="80"/>
      <c r="B44" s="68"/>
      <c r="C44" s="123" t="s">
        <v>564</v>
      </c>
      <c r="D44" s="84" t="s">
        <v>565</v>
      </c>
      <c r="E44" s="106">
        <v>1.2999999999999999E-2</v>
      </c>
      <c r="F44" s="107">
        <f t="shared" si="2"/>
        <v>2.9249999999999998</v>
      </c>
      <c r="G44" s="108">
        <f t="shared" si="3"/>
        <v>57950</v>
      </c>
      <c r="H44" s="77">
        <f t="shared" si="4"/>
        <v>169503.75</v>
      </c>
      <c r="I44" s="108">
        <v>60</v>
      </c>
      <c r="J44" s="75">
        <f>'[1]Master File (Systems)'!E239</f>
        <v>60</v>
      </c>
      <c r="K44" s="72">
        <f>IF(I44-J44&lt;0,0,I44-J44)</f>
        <v>0</v>
      </c>
      <c r="L44" s="76">
        <f>'[1]Master File (Systems)'!E240</f>
        <v>0.25</v>
      </c>
      <c r="M44" s="72">
        <f t="shared" si="19"/>
        <v>15</v>
      </c>
      <c r="N44" s="72">
        <f t="shared" si="23"/>
        <v>15</v>
      </c>
      <c r="O44" s="77">
        <f>N44/I44*H44</f>
        <v>42375.9375</v>
      </c>
      <c r="P44" s="78">
        <f>H44-O44</f>
        <v>127127.8125</v>
      </c>
      <c r="Q44" s="79">
        <f>P44/H44</f>
        <v>0.75</v>
      </c>
    </row>
    <row r="45" spans="1:17" x14ac:dyDescent="0.2">
      <c r="A45" s="80"/>
      <c r="B45" s="68"/>
      <c r="C45" s="125"/>
      <c r="D45" s="69" t="s">
        <v>566</v>
      </c>
      <c r="E45" s="106">
        <v>7.0000000000000007E-2</v>
      </c>
      <c r="F45" s="107">
        <f t="shared" si="2"/>
        <v>15.750000000000002</v>
      </c>
      <c r="G45" s="108">
        <f t="shared" si="3"/>
        <v>57950</v>
      </c>
      <c r="H45" s="77">
        <f t="shared" si="4"/>
        <v>912712.50000000012</v>
      </c>
      <c r="I45" s="108">
        <v>30</v>
      </c>
      <c r="J45" s="75">
        <f>AVERAGE('[1]Master File (Interior)'!DR9,'[1]Master File (Exterior)'!S69,'[1]Master File (Exterior)'!S79)</f>
        <v>11.974358974358974</v>
      </c>
      <c r="K45" s="72">
        <f>IF(I45-J45&lt;0,0,I45-J45)</f>
        <v>18.025641025641026</v>
      </c>
      <c r="L45" s="76">
        <f>AVERAGE('[1]Master File (Interior)'!DT9,'[1]Master File (Exterior)'!S70,'[1]Master File (Exterior)'!S80)</f>
        <v>0.52564102564102566</v>
      </c>
      <c r="M45" s="72">
        <f t="shared" si="19"/>
        <v>15.76923076923077</v>
      </c>
      <c r="N45" s="72">
        <f t="shared" si="23"/>
        <v>30</v>
      </c>
      <c r="O45" s="77">
        <f>N45/I45*H45</f>
        <v>912712.50000000012</v>
      </c>
      <c r="P45" s="78">
        <f>H45-O45</f>
        <v>0</v>
      </c>
      <c r="Q45" s="79">
        <f>P45/H45</f>
        <v>0</v>
      </c>
    </row>
    <row r="46" spans="1:17" x14ac:dyDescent="0.2">
      <c r="A46" s="80"/>
      <c r="B46" s="68"/>
      <c r="C46" s="125"/>
      <c r="D46" s="126" t="s">
        <v>567</v>
      </c>
      <c r="E46" s="106">
        <v>0.03</v>
      </c>
      <c r="F46" s="107">
        <f t="shared" si="2"/>
        <v>6.75</v>
      </c>
      <c r="G46" s="108">
        <f t="shared" si="3"/>
        <v>57950</v>
      </c>
      <c r="H46" s="77">
        <f t="shared" si="4"/>
        <v>391162.5</v>
      </c>
      <c r="I46" s="108">
        <v>20</v>
      </c>
      <c r="J46" s="75">
        <f>AVERAGE('[1]Master File (Systems)'!E249,'[1]Master File (Systems)'!E259,'[1]Master File (Interior)'!GL9,'[1]Master File (Systems)'!J79,'[1]Master File (Systems)'!J49,'[1]Master File (Systems)'!E269,'[1]Master File (Systems)'!J19,'[1]Master File (Systems)'!J29,'[1]Master File (Systems)'!J39,'[1]Master File (Systems)'!J59,'[1]Master File (Systems)'!J89,'[1]Master File (Systems)'!J99,'[1]Master File (Systems)'!J109,'[1]Master File (Systems)'!E279)</f>
        <v>19.25</v>
      </c>
      <c r="K46" s="72">
        <f>IF(I46-J46&lt;0,0,I46-J46)</f>
        <v>0.75</v>
      </c>
      <c r="L46" s="76">
        <f>AVERAGE('[1]Master File (Systems)'!E250,'[1]Master File (Systems)'!E260,'[1]Master File (Interior)'!GN9,'[1]Master File (Systems)'!J50,'[1]Master File (Systems)'!J80,'[1]Master File (Systems)'!E270,'[1]Master File (Systems)'!J20,'[1]Master File (Systems)'!J30,'[1]Master File (Systems)'!J40,'[1]Master File (Systems)'!J60,'[1]Master File (Systems)'!J90,'[1]Master File (Systems)'!J100,'[1]Master File (Systems)'!J110,'[1]Master File (Systems)'!E280)</f>
        <v>0.5892857142857143</v>
      </c>
      <c r="M46" s="72">
        <f t="shared" si="19"/>
        <v>11.785714285714286</v>
      </c>
      <c r="N46" s="72">
        <f t="shared" si="23"/>
        <v>12.535714285714286</v>
      </c>
      <c r="O46" s="77">
        <f>N46/I46*H46</f>
        <v>245175.06696428571</v>
      </c>
      <c r="P46" s="78">
        <f>H46-O46</f>
        <v>145987.43303571429</v>
      </c>
      <c r="Q46" s="79">
        <f>P46/H46</f>
        <v>0.37321428571428572</v>
      </c>
    </row>
    <row r="47" spans="1:17" ht="13.5" thickBot="1" x14ac:dyDescent="0.25">
      <c r="A47" s="121"/>
      <c r="B47" s="129"/>
      <c r="C47" s="130"/>
      <c r="D47" s="82" t="s">
        <v>568</v>
      </c>
      <c r="E47" s="106">
        <v>3.0000000000000001E-3</v>
      </c>
      <c r="F47" s="107">
        <f t="shared" si="2"/>
        <v>0.67500000000000004</v>
      </c>
      <c r="G47" s="108">
        <f t="shared" si="3"/>
        <v>57950</v>
      </c>
      <c r="H47" s="77">
        <f t="shared" si="4"/>
        <v>39116.25</v>
      </c>
      <c r="I47" s="108">
        <v>20</v>
      </c>
      <c r="J47" s="75">
        <f>AVERAGE('[1]Master File (Systems)'!E219,'[1]Master File (Interior)'!EA9,'[1]Master File (Systems)'!E229)</f>
        <v>18.75</v>
      </c>
      <c r="K47" s="72">
        <f>IF(I47-J47&lt;0,0,I47-J47)</f>
        <v>1.25</v>
      </c>
      <c r="L47" s="76">
        <f>AVERAGE('[1]Master File (Systems)'!E220,'[1]Master File (Interior)'!EC9,'[1]Master File (Systems)'!E230)</f>
        <v>0.49679487179487181</v>
      </c>
      <c r="M47" s="72">
        <f t="shared" si="19"/>
        <v>9.9358974358974361</v>
      </c>
      <c r="N47" s="72">
        <f t="shared" si="23"/>
        <v>11.185897435897436</v>
      </c>
      <c r="O47" s="77">
        <f>N47/I47*H47</f>
        <v>21877.518028846156</v>
      </c>
      <c r="P47" s="78">
        <f>H47-O47</f>
        <v>17238.731971153844</v>
      </c>
      <c r="Q47" s="127">
        <f>P47/H47</f>
        <v>0.44070512820512814</v>
      </c>
    </row>
    <row r="48" spans="1:17" ht="13.5" thickBot="1" x14ac:dyDescent="0.25">
      <c r="A48" s="85"/>
      <c r="B48" s="86"/>
      <c r="C48" s="109"/>
      <c r="D48" s="110" t="s">
        <v>569</v>
      </c>
      <c r="E48" s="111">
        <f>SUM(E31:E47)</f>
        <v>0.34199999999999997</v>
      </c>
      <c r="F48" s="112">
        <f t="shared" si="2"/>
        <v>76.949999999999989</v>
      </c>
      <c r="G48" s="113">
        <f t="shared" si="3"/>
        <v>57950</v>
      </c>
      <c r="H48" s="114">
        <f t="shared" si="4"/>
        <v>4459252.4999999991</v>
      </c>
      <c r="I48" s="113"/>
      <c r="J48" s="115"/>
      <c r="K48" s="94"/>
      <c r="L48" s="95"/>
      <c r="M48" s="94"/>
      <c r="N48" s="94"/>
      <c r="O48" s="91"/>
      <c r="P48" s="96"/>
      <c r="Q48" s="97"/>
    </row>
    <row r="49" spans="1:17" hidden="1" x14ac:dyDescent="0.2">
      <c r="A49" s="67" t="s">
        <v>570</v>
      </c>
      <c r="B49" s="98" t="s">
        <v>571</v>
      </c>
      <c r="C49" s="123" t="s">
        <v>572</v>
      </c>
      <c r="D49" s="84" t="s">
        <v>573</v>
      </c>
      <c r="E49" s="106"/>
      <c r="F49" s="107"/>
      <c r="G49" s="108">
        <f t="shared" si="3"/>
        <v>57950</v>
      </c>
      <c r="H49" s="108"/>
      <c r="I49" s="108"/>
      <c r="J49" s="131"/>
      <c r="K49" s="72"/>
      <c r="L49" s="132"/>
      <c r="M49" s="72"/>
      <c r="N49" s="72"/>
      <c r="O49" s="74"/>
      <c r="P49" s="133"/>
      <c r="Q49" s="127"/>
    </row>
    <row r="50" spans="1:17" hidden="1" x14ac:dyDescent="0.2">
      <c r="A50" s="80"/>
      <c r="B50" s="68"/>
      <c r="C50" s="125"/>
      <c r="D50" s="69" t="s">
        <v>574</v>
      </c>
      <c r="E50" s="106"/>
      <c r="F50" s="107"/>
      <c r="G50" s="108">
        <f t="shared" si="3"/>
        <v>57950</v>
      </c>
      <c r="H50" s="108"/>
      <c r="I50" s="108"/>
      <c r="J50" s="131"/>
      <c r="K50" s="72"/>
      <c r="L50" s="132"/>
      <c r="M50" s="72"/>
      <c r="N50" s="72"/>
      <c r="O50" s="74"/>
      <c r="P50" s="133"/>
      <c r="Q50" s="127"/>
    </row>
    <row r="51" spans="1:17" hidden="1" x14ac:dyDescent="0.2">
      <c r="A51" s="80"/>
      <c r="B51" s="68"/>
      <c r="C51" s="125"/>
      <c r="D51" s="69" t="s">
        <v>575</v>
      </c>
      <c r="E51" s="106"/>
      <c r="F51" s="107"/>
      <c r="G51" s="108">
        <f t="shared" si="3"/>
        <v>57950</v>
      </c>
      <c r="H51" s="108"/>
      <c r="I51" s="108"/>
      <c r="J51" s="131"/>
      <c r="K51" s="72"/>
      <c r="L51" s="132"/>
      <c r="M51" s="72"/>
      <c r="N51" s="72"/>
      <c r="O51" s="74"/>
      <c r="P51" s="133"/>
      <c r="Q51" s="127"/>
    </row>
    <row r="52" spans="1:17" ht="13.5" hidden="1" thickBot="1" x14ac:dyDescent="0.25">
      <c r="A52" s="80"/>
      <c r="B52" s="68"/>
      <c r="C52" s="130"/>
      <c r="D52" s="82" t="s">
        <v>576</v>
      </c>
      <c r="E52" s="106"/>
      <c r="F52" s="107"/>
      <c r="G52" s="108">
        <f t="shared" si="3"/>
        <v>57950</v>
      </c>
      <c r="H52" s="108"/>
      <c r="I52" s="108"/>
      <c r="J52" s="131"/>
      <c r="K52" s="72"/>
      <c r="L52" s="132"/>
      <c r="M52" s="72"/>
      <c r="N52" s="72"/>
      <c r="O52" s="74"/>
      <c r="P52" s="133"/>
      <c r="Q52" s="127"/>
    </row>
    <row r="53" spans="1:17" hidden="1" x14ac:dyDescent="0.2">
      <c r="A53" s="80"/>
      <c r="B53" s="68"/>
      <c r="C53" s="123" t="s">
        <v>577</v>
      </c>
      <c r="D53" s="84" t="s">
        <v>578</v>
      </c>
      <c r="E53" s="106"/>
      <c r="F53" s="107"/>
      <c r="G53" s="108">
        <f t="shared" si="3"/>
        <v>57950</v>
      </c>
      <c r="H53" s="108"/>
      <c r="I53" s="108"/>
      <c r="J53" s="131"/>
      <c r="K53" s="72"/>
      <c r="L53" s="132"/>
      <c r="M53" s="72"/>
      <c r="N53" s="72"/>
      <c r="O53" s="74"/>
      <c r="P53" s="133"/>
      <c r="Q53" s="127"/>
    </row>
    <row r="54" spans="1:17" ht="13.5" hidden="1" thickBot="1" x14ac:dyDescent="0.25">
      <c r="A54" s="121"/>
      <c r="B54" s="129"/>
      <c r="C54" s="130"/>
      <c r="D54" s="82" t="s">
        <v>579</v>
      </c>
      <c r="E54" s="106"/>
      <c r="F54" s="107"/>
      <c r="G54" s="108">
        <f t="shared" si="3"/>
        <v>57950</v>
      </c>
      <c r="H54" s="108"/>
      <c r="I54" s="108"/>
      <c r="J54" s="131"/>
      <c r="K54" s="72"/>
      <c r="L54" s="132"/>
      <c r="M54" s="72"/>
      <c r="N54" s="72"/>
      <c r="O54" s="74"/>
      <c r="P54" s="133"/>
      <c r="Q54" s="127"/>
    </row>
    <row r="55" spans="1:17" ht="13.5" hidden="1" thickBot="1" x14ac:dyDescent="0.25">
      <c r="A55" s="85"/>
      <c r="B55" s="86"/>
      <c r="C55" s="134"/>
      <c r="D55" s="135" t="s">
        <v>580</v>
      </c>
      <c r="E55" s="136">
        <f>SUM(E49:E54)</f>
        <v>0</v>
      </c>
      <c r="F55" s="137"/>
      <c r="G55" s="138">
        <f t="shared" si="3"/>
        <v>57950</v>
      </c>
      <c r="H55" s="138"/>
      <c r="I55" s="138"/>
      <c r="J55" s="139"/>
      <c r="K55" s="94"/>
      <c r="L55" s="95"/>
      <c r="M55" s="94"/>
      <c r="N55" s="94"/>
      <c r="O55" s="91"/>
      <c r="P55" s="96"/>
      <c r="Q55" s="97"/>
    </row>
    <row r="56" spans="1:17" hidden="1" x14ac:dyDescent="0.2">
      <c r="A56" s="67" t="s">
        <v>581</v>
      </c>
      <c r="B56" s="98" t="s">
        <v>582</v>
      </c>
      <c r="C56" s="105" t="s">
        <v>583</v>
      </c>
      <c r="D56" s="84" t="s">
        <v>584</v>
      </c>
      <c r="E56" s="106"/>
      <c r="F56" s="107"/>
      <c r="G56" s="108">
        <f t="shared" si="3"/>
        <v>57950</v>
      </c>
      <c r="H56" s="108"/>
      <c r="I56" s="108"/>
      <c r="J56" s="131"/>
      <c r="K56" s="72"/>
      <c r="L56" s="132"/>
      <c r="M56" s="72"/>
      <c r="N56" s="72"/>
      <c r="O56" s="74"/>
      <c r="P56" s="133"/>
      <c r="Q56" s="127"/>
    </row>
    <row r="57" spans="1:17" ht="13.5" hidden="1" thickBot="1" x14ac:dyDescent="0.25">
      <c r="A57" s="85"/>
      <c r="B57" s="86"/>
      <c r="C57" s="140"/>
      <c r="D57" s="141" t="s">
        <v>585</v>
      </c>
      <c r="E57" s="136">
        <v>0</v>
      </c>
      <c r="F57" s="137"/>
      <c r="G57" s="138">
        <f t="shared" si="3"/>
        <v>57950</v>
      </c>
      <c r="H57" s="138"/>
      <c r="I57" s="138"/>
      <c r="J57" s="139"/>
      <c r="K57" s="94"/>
      <c r="L57" s="95"/>
      <c r="M57" s="94"/>
      <c r="N57" s="94"/>
      <c r="O57" s="91"/>
      <c r="P57" s="96"/>
      <c r="Q57" s="97"/>
    </row>
    <row r="58" spans="1:17" x14ac:dyDescent="0.2">
      <c r="A58" s="80"/>
      <c r="B58" s="68"/>
      <c r="C58" s="103"/>
      <c r="D58" s="69" t="s">
        <v>586</v>
      </c>
      <c r="E58" s="106">
        <v>0.01</v>
      </c>
      <c r="F58" s="107">
        <f t="shared" ref="F58:F62" si="24">$F$65*E58</f>
        <v>2.25</v>
      </c>
      <c r="G58" s="108">
        <f t="shared" si="3"/>
        <v>57950</v>
      </c>
      <c r="H58" s="77">
        <f t="shared" ref="H58:H62" si="25">F58*G58</f>
        <v>130387.5</v>
      </c>
      <c r="I58" s="108">
        <v>30</v>
      </c>
      <c r="J58" s="75">
        <f>'[1]Master File (Exterior)'!M19</f>
        <v>30</v>
      </c>
      <c r="K58" s="72">
        <f t="shared" ref="K58:K61" si="26">IF(I58-J58&lt;0,0,I58-J58)</f>
        <v>0</v>
      </c>
      <c r="L58" s="76">
        <v>0.1</v>
      </c>
      <c r="M58" s="72">
        <f t="shared" ref="M58:M61" si="27">IF(I58-J58&lt;0,5,I58*L58)</f>
        <v>3</v>
      </c>
      <c r="N58" s="72">
        <f t="shared" ref="N58:N61" si="28">IF(K58+M58&gt;I58,I58,K58+M58)</f>
        <v>3</v>
      </c>
      <c r="O58" s="77">
        <f t="shared" ref="O58:O61" si="29">N58/I58*H58</f>
        <v>13038.75</v>
      </c>
      <c r="P58" s="78">
        <f t="shared" ref="P58:P61" si="30">H58-O58</f>
        <v>117348.75</v>
      </c>
      <c r="Q58" s="79">
        <f t="shared" ref="Q58:Q61" si="31">P58/H58</f>
        <v>0.9</v>
      </c>
    </row>
    <row r="59" spans="1:17" x14ac:dyDescent="0.2">
      <c r="A59" s="80"/>
      <c r="B59" s="68"/>
      <c r="C59" s="103"/>
      <c r="D59" s="69" t="s">
        <v>587</v>
      </c>
      <c r="E59" s="106">
        <v>5.0000000000000001E-3</v>
      </c>
      <c r="F59" s="107">
        <f t="shared" si="24"/>
        <v>1.125</v>
      </c>
      <c r="G59" s="108">
        <f t="shared" si="3"/>
        <v>57950</v>
      </c>
      <c r="H59" s="77">
        <f t="shared" si="25"/>
        <v>65193.75</v>
      </c>
      <c r="I59" s="108">
        <v>30</v>
      </c>
      <c r="J59" s="75">
        <v>30</v>
      </c>
      <c r="K59" s="72">
        <f t="shared" si="26"/>
        <v>0</v>
      </c>
      <c r="L59" s="76">
        <v>0.25</v>
      </c>
      <c r="M59" s="72">
        <f t="shared" si="27"/>
        <v>7.5</v>
      </c>
      <c r="N59" s="72">
        <f t="shared" si="28"/>
        <v>7.5</v>
      </c>
      <c r="O59" s="77">
        <f t="shared" si="29"/>
        <v>16298.4375</v>
      </c>
      <c r="P59" s="78">
        <f t="shared" si="30"/>
        <v>48895.3125</v>
      </c>
      <c r="Q59" s="79">
        <f t="shared" si="31"/>
        <v>0.75</v>
      </c>
    </row>
    <row r="60" spans="1:17" x14ac:dyDescent="0.2">
      <c r="A60" s="80"/>
      <c r="B60" s="68"/>
      <c r="C60" s="103"/>
      <c r="D60" s="69" t="s">
        <v>588</v>
      </c>
      <c r="E60" s="106">
        <v>5.0000000000000001E-3</v>
      </c>
      <c r="F60" s="107">
        <f t="shared" si="24"/>
        <v>1.125</v>
      </c>
      <c r="G60" s="108">
        <f t="shared" si="3"/>
        <v>57950</v>
      </c>
      <c r="H60" s="77">
        <f t="shared" si="25"/>
        <v>65193.75</v>
      </c>
      <c r="I60" s="108">
        <v>30</v>
      </c>
      <c r="J60" s="75">
        <f>AVERAGE('[1]Master File (Exterior)'!M49,'[1]Master File (Exterior)'!M59,'[1]Master File (Exterior)'!M89)</f>
        <v>30</v>
      </c>
      <c r="K60" s="72">
        <f t="shared" si="26"/>
        <v>0</v>
      </c>
      <c r="L60" s="76">
        <f>AVERAGE('[1]Master File (Exterior)'!L50,'[1]Master File (Exterior)'!L60,'[1]Master File (Exterior)'!M90)</f>
        <v>0.25</v>
      </c>
      <c r="M60" s="72">
        <f t="shared" si="27"/>
        <v>7.5</v>
      </c>
      <c r="N60" s="72">
        <f t="shared" si="28"/>
        <v>7.5</v>
      </c>
      <c r="O60" s="77">
        <f t="shared" si="29"/>
        <v>16298.4375</v>
      </c>
      <c r="P60" s="78">
        <f t="shared" si="30"/>
        <v>48895.3125</v>
      </c>
      <c r="Q60" s="79">
        <f t="shared" si="31"/>
        <v>0.75</v>
      </c>
    </row>
    <row r="61" spans="1:17" x14ac:dyDescent="0.2">
      <c r="A61" s="80"/>
      <c r="B61" s="68"/>
      <c r="C61" s="103"/>
      <c r="D61" s="69" t="s">
        <v>589</v>
      </c>
      <c r="E61" s="106">
        <v>5.0000000000000001E-3</v>
      </c>
      <c r="F61" s="107">
        <f t="shared" si="24"/>
        <v>1.125</v>
      </c>
      <c r="G61" s="108">
        <f t="shared" si="3"/>
        <v>57950</v>
      </c>
      <c r="H61" s="77">
        <f t="shared" si="25"/>
        <v>65193.75</v>
      </c>
      <c r="I61" s="108">
        <v>30</v>
      </c>
      <c r="J61" s="75">
        <f>'[1]Master File (Exterior)'!M99</f>
        <v>30</v>
      </c>
      <c r="K61" s="72">
        <f t="shared" si="26"/>
        <v>0</v>
      </c>
      <c r="L61" s="76">
        <v>0.1</v>
      </c>
      <c r="M61" s="72">
        <f t="shared" si="27"/>
        <v>3</v>
      </c>
      <c r="N61" s="72">
        <f t="shared" si="28"/>
        <v>3</v>
      </c>
      <c r="O61" s="77">
        <f t="shared" si="29"/>
        <v>6519.375</v>
      </c>
      <c r="P61" s="78">
        <f t="shared" si="30"/>
        <v>58674.375</v>
      </c>
      <c r="Q61" s="79">
        <f t="shared" si="31"/>
        <v>0.9</v>
      </c>
    </row>
    <row r="62" spans="1:17" ht="13.5" thickBot="1" x14ac:dyDescent="0.25">
      <c r="A62" s="80"/>
      <c r="B62" s="68"/>
      <c r="C62" s="129"/>
      <c r="D62" s="82" t="s">
        <v>590</v>
      </c>
      <c r="E62" s="70">
        <v>0</v>
      </c>
      <c r="F62" s="71">
        <f t="shared" si="24"/>
        <v>0</v>
      </c>
      <c r="G62" s="74">
        <f t="shared" si="3"/>
        <v>57950</v>
      </c>
      <c r="H62" s="73">
        <f t="shared" si="25"/>
        <v>0</v>
      </c>
      <c r="I62" s="74"/>
      <c r="J62" s="142"/>
      <c r="K62" s="72"/>
      <c r="L62" s="143"/>
      <c r="M62" s="72"/>
      <c r="N62" s="74"/>
      <c r="O62" s="74"/>
      <c r="P62" s="133"/>
      <c r="Q62" s="127"/>
    </row>
    <row r="63" spans="1:17" ht="13.5" thickBot="1" x14ac:dyDescent="0.25">
      <c r="A63" s="85"/>
      <c r="B63" s="86"/>
      <c r="C63" s="144"/>
      <c r="D63" s="88" t="s">
        <v>591</v>
      </c>
      <c r="E63" s="89">
        <f>SUM(E58:E62)</f>
        <v>2.5000000000000001E-2</v>
      </c>
      <c r="F63" s="91"/>
      <c r="G63" s="91">
        <f t="shared" si="3"/>
        <v>57950</v>
      </c>
      <c r="H63" s="91"/>
      <c r="I63" s="91"/>
      <c r="J63" s="145"/>
      <c r="K63" s="91"/>
      <c r="L63" s="145"/>
      <c r="M63" s="91"/>
      <c r="N63" s="91"/>
      <c r="O63" s="91"/>
      <c r="P63" s="96"/>
      <c r="Q63" s="97"/>
    </row>
    <row r="64" spans="1:17" ht="13.5" thickBot="1" x14ac:dyDescent="0.25">
      <c r="A64" s="146"/>
      <c r="B64" s="147"/>
      <c r="C64" s="148"/>
      <c r="D64" s="149"/>
      <c r="E64" s="70"/>
      <c r="F64" s="150"/>
      <c r="G64" s="150"/>
      <c r="H64" s="150"/>
      <c r="I64" s="150"/>
      <c r="J64" s="151"/>
      <c r="K64" s="150"/>
      <c r="L64" s="152"/>
      <c r="M64" s="150"/>
      <c r="N64" s="150"/>
      <c r="O64" s="150"/>
      <c r="P64" s="153"/>
      <c r="Q64" s="127"/>
    </row>
    <row r="65" spans="1:17" ht="13.5" thickBot="1" x14ac:dyDescent="0.25">
      <c r="A65" s="85"/>
      <c r="B65" s="86"/>
      <c r="C65" s="144"/>
      <c r="D65" s="154" t="s">
        <v>592</v>
      </c>
      <c r="E65" s="89"/>
      <c r="F65" s="155">
        <f>$C$7</f>
        <v>225</v>
      </c>
      <c r="G65" s="91">
        <f t="shared" si="3"/>
        <v>57950</v>
      </c>
      <c r="H65" s="92">
        <f t="shared" ref="H65" si="32">F65*G65</f>
        <v>13038750</v>
      </c>
      <c r="I65" s="91"/>
      <c r="J65" s="145"/>
      <c r="K65" s="91"/>
      <c r="L65" s="156"/>
      <c r="M65" s="91"/>
      <c r="N65" s="91"/>
      <c r="O65" s="91"/>
      <c r="P65" s="157">
        <f>SUM(P13:P64)</f>
        <v>7448837.8453896195</v>
      </c>
      <c r="Q65" s="97">
        <f>P65/H65</f>
        <v>0.57128465883536528</v>
      </c>
    </row>
    <row r="68" spans="1:17" x14ac:dyDescent="0.2">
      <c r="E68" s="160">
        <f>E16+E22+E30+E48+E63</f>
        <v>0.99950000000000006</v>
      </c>
    </row>
  </sheetData>
  <sheetProtection selectLockedCells="1"/>
  <mergeCells count="11">
    <mergeCell ref="A6:B6"/>
    <mergeCell ref="D6:E6"/>
    <mergeCell ref="A7:B7"/>
    <mergeCell ref="D7:E7"/>
    <mergeCell ref="A9:G9"/>
    <mergeCell ref="A5:B5"/>
    <mergeCell ref="A1:B1"/>
    <mergeCell ref="C1:G1"/>
    <mergeCell ref="A2:B2"/>
    <mergeCell ref="A3:B3"/>
    <mergeCell ref="A4:B4"/>
  </mergeCells>
  <printOptions horizontalCentered="1"/>
  <pageMargins left="0" right="0" top="0.87" bottom="0.75" header="0.5" footer="0.5"/>
  <pageSetup paperSize="3" scale="43" orientation="landscape" r:id="rId1"/>
  <headerFooter alignWithMargins="0">
    <oddHeader>&amp;R&amp;"-,Bold"&amp;14Newark Public Schools - 2012 LRFP</oddHeader>
    <oddFooter>&amp;C&amp;12&amp;D&amp;R&amp;12&amp;D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E139"/>
  <sheetViews>
    <sheetView topLeftCell="A44" zoomScale="55" zoomScaleNormal="55" workbookViewId="0">
      <selection activeCell="I22" sqref="I22"/>
    </sheetView>
  </sheetViews>
  <sheetFormatPr defaultRowHeight="15" x14ac:dyDescent="0.25"/>
  <cols>
    <col min="1" max="2" width="9.28515625" style="1" bestFit="1" customWidth="1"/>
    <col min="3" max="3" width="18.42578125" style="1" customWidth="1"/>
    <col min="4" max="8" width="9.140625" style="1"/>
    <col min="9" max="9" width="15.7109375" style="1" customWidth="1"/>
    <col min="10" max="13" width="9.140625" style="1"/>
    <col min="14" max="14" width="9.28515625" style="1" bestFit="1" customWidth="1"/>
    <col min="15" max="15" width="9.140625" style="1"/>
    <col min="16" max="17" width="9.28515625" style="1" bestFit="1" customWidth="1"/>
    <col min="18" max="20" width="9.140625" style="1"/>
    <col min="21" max="21" width="12.42578125" style="1" customWidth="1"/>
    <col min="22" max="22" width="9.140625" style="1"/>
    <col min="23" max="23" width="9.28515625" style="1" bestFit="1" customWidth="1"/>
    <col min="24" max="24" width="9.140625" style="1"/>
    <col min="25" max="26" width="9.28515625" style="1" bestFit="1" customWidth="1"/>
    <col min="27" max="31" width="9.140625" style="1"/>
    <col min="32" max="32" width="9.28515625" style="1" bestFit="1" customWidth="1"/>
    <col min="33" max="33" width="9.140625" style="1"/>
    <col min="34" max="35" width="9.28515625" style="1" bestFit="1" customWidth="1"/>
    <col min="36" max="38" width="9.140625" style="1"/>
    <col min="39" max="39" width="8.42578125" style="1" customWidth="1"/>
    <col min="40" max="40" width="9.140625" style="1"/>
    <col min="41" max="41" width="9.28515625" style="1" bestFit="1" customWidth="1"/>
    <col min="42" max="42" width="9.140625" style="1"/>
    <col min="43" max="44" width="9.28515625" style="1" bestFit="1" customWidth="1"/>
    <col min="45" max="49" width="9.140625" style="1"/>
    <col min="50" max="50" width="9.28515625" style="1" bestFit="1" customWidth="1"/>
    <col min="51" max="51" width="9.140625" style="1"/>
    <col min="52" max="53" width="9.28515625" style="1" bestFit="1" customWidth="1"/>
    <col min="54" max="56" width="9.140625" style="1"/>
    <col min="57" max="57" width="9.85546875" style="1" bestFit="1" customWidth="1"/>
    <col min="58" max="58" width="9.140625" style="1"/>
    <col min="59" max="59" width="9.28515625" style="1" bestFit="1" customWidth="1"/>
    <col min="60" max="60" width="9.140625" style="1"/>
    <col min="61" max="62" width="9.28515625" style="1" bestFit="1" customWidth="1"/>
    <col min="63" max="65" width="9.140625" style="1"/>
    <col min="66" max="66" width="9.85546875" style="1" bestFit="1" customWidth="1"/>
    <col min="67" max="67" width="9.140625" style="1"/>
    <col min="68" max="68" width="9.28515625" style="1" bestFit="1" customWidth="1"/>
    <col min="69" max="69" width="9.140625" style="1"/>
    <col min="70" max="71" width="9.28515625" style="1" bestFit="1" customWidth="1"/>
    <col min="72" max="76" width="9.140625" style="1"/>
    <col min="77" max="77" width="9.28515625" style="1" bestFit="1" customWidth="1"/>
    <col min="78" max="78" width="9.140625" style="1"/>
    <col min="79" max="80" width="9.28515625" style="1" bestFit="1" customWidth="1"/>
    <col min="81" max="85" width="9.140625" style="1"/>
    <col min="86" max="86" width="9.28515625" style="1" bestFit="1" customWidth="1"/>
    <col min="87" max="87" width="9.140625" style="1"/>
    <col min="88" max="89" width="9.28515625" style="1" bestFit="1" customWidth="1"/>
    <col min="90" max="94" width="9.140625" style="1"/>
    <col min="95" max="95" width="9.28515625" style="1" bestFit="1" customWidth="1"/>
    <col min="96" max="96" width="9.140625" style="1"/>
    <col min="97" max="97" width="9.28515625" style="1" bestFit="1" customWidth="1"/>
    <col min="98" max="103" width="9.140625" style="1"/>
    <col min="104" max="104" width="9.28515625" style="1" bestFit="1" customWidth="1"/>
    <col min="105" max="105" width="9.140625" style="1"/>
    <col min="106" max="106" width="9.28515625" style="1" bestFit="1" customWidth="1"/>
    <col min="107" max="112" width="9.140625" style="1"/>
    <col min="113" max="113" width="9.28515625" style="1" bestFit="1" customWidth="1"/>
    <col min="114" max="114" width="9.140625" style="1"/>
    <col min="115" max="115" width="9.28515625" style="1" bestFit="1" customWidth="1"/>
    <col min="116" max="119" width="9.140625" style="1"/>
    <col min="120" max="120" width="9.85546875" style="1" bestFit="1" customWidth="1"/>
    <col min="121" max="121" width="9.140625" style="1"/>
    <col min="122" max="122" width="9.28515625" style="1" bestFit="1" customWidth="1"/>
    <col min="123" max="123" width="9.140625" style="1"/>
    <col min="124" max="125" width="9.28515625" style="1" bestFit="1" customWidth="1"/>
    <col min="126" max="128" width="9.140625" style="1"/>
    <col min="129" max="129" width="9.85546875" style="1" bestFit="1" customWidth="1"/>
    <col min="130" max="130" width="9.140625" style="1"/>
    <col min="131" max="131" width="9.28515625" style="1" bestFit="1" customWidth="1"/>
    <col min="132" max="132" width="9.140625" style="1"/>
    <col min="133" max="134" width="9.28515625" style="1" bestFit="1" customWidth="1"/>
    <col min="135" max="139" width="9.140625" style="1"/>
    <col min="140" max="140" width="9.28515625" style="1" bestFit="1" customWidth="1"/>
    <col min="141" max="141" width="9.140625" style="1"/>
    <col min="142" max="143" width="9.28515625" style="1" bestFit="1" customWidth="1"/>
    <col min="144" max="146" width="9.140625" style="1"/>
    <col min="147" max="147" width="9.85546875" style="1" bestFit="1" customWidth="1"/>
    <col min="148" max="148" width="9.140625" style="1"/>
    <col min="149" max="149" width="9.28515625" style="1" bestFit="1" customWidth="1"/>
    <col min="150" max="150" width="9.140625" style="1"/>
    <col min="151" max="151" width="9.28515625" style="1" bestFit="1" customWidth="1"/>
    <col min="152" max="157" width="9.140625" style="1"/>
    <col min="158" max="158" width="9.28515625" style="1" bestFit="1" customWidth="1"/>
    <col min="159" max="159" width="9.140625" style="1"/>
    <col min="160" max="160" width="9.28515625" style="1" bestFit="1" customWidth="1"/>
    <col min="161" max="166" width="9.140625" style="1"/>
    <col min="167" max="167" width="9.28515625" style="1" bestFit="1" customWidth="1"/>
    <col min="168" max="168" width="9.140625" style="1"/>
    <col min="169" max="169" width="9.28515625" style="1" bestFit="1" customWidth="1"/>
    <col min="170" max="175" width="9.140625" style="1"/>
    <col min="176" max="176" width="9.28515625" style="1" bestFit="1" customWidth="1"/>
    <col min="177" max="177" width="9.140625" style="1"/>
    <col min="178" max="178" width="9.28515625" style="1" bestFit="1" customWidth="1"/>
    <col min="179" max="182" width="9.140625" style="1"/>
    <col min="183" max="183" width="9.85546875" style="1" bestFit="1" customWidth="1"/>
    <col min="184" max="184" width="9.140625" style="1"/>
    <col min="185" max="185" width="9.28515625" style="1" bestFit="1" customWidth="1"/>
    <col min="186" max="186" width="9.140625" style="1"/>
    <col min="187" max="187" width="9.28515625" style="1" bestFit="1" customWidth="1"/>
    <col min="188" max="191" width="9.140625" style="1"/>
    <col min="192" max="192" width="9.85546875" style="1" bestFit="1" customWidth="1"/>
    <col min="193" max="193" width="9.140625" style="1"/>
    <col min="194" max="194" width="9.28515625" style="1" bestFit="1" customWidth="1"/>
    <col min="195" max="195" width="9.140625" style="1"/>
    <col min="196" max="197" width="9.28515625" style="1" bestFit="1" customWidth="1"/>
    <col min="198" max="202" width="9.140625" style="1"/>
    <col min="203" max="203" width="9.28515625" style="1" bestFit="1" customWidth="1"/>
    <col min="204" max="204" width="9.140625" style="1"/>
    <col min="205" max="205" width="9.28515625" style="1" bestFit="1" customWidth="1"/>
    <col min="206" max="211" width="9.140625" style="1"/>
    <col min="212" max="212" width="9.28515625" style="1" bestFit="1" customWidth="1"/>
    <col min="213" max="213" width="9.140625" style="1"/>
    <col min="214" max="214" width="9.28515625" style="1" bestFit="1" customWidth="1"/>
    <col min="215" max="220" width="9.140625" style="1"/>
    <col min="221" max="221" width="9.28515625" style="1" bestFit="1" customWidth="1"/>
    <col min="222" max="222" width="9.140625" style="1"/>
    <col min="223" max="223" width="9.28515625" style="1" bestFit="1" customWidth="1"/>
    <col min="224" max="229" width="9.140625" style="1"/>
    <col min="230" max="230" width="9.28515625" style="1" bestFit="1" customWidth="1"/>
    <col min="231" max="231" width="9.140625" style="1"/>
    <col min="232" max="232" width="9.28515625" style="1" bestFit="1" customWidth="1"/>
    <col min="233" max="238" width="9.140625" style="1"/>
    <col min="239" max="239" width="9.28515625" style="1" bestFit="1" customWidth="1"/>
    <col min="240" max="240" width="9.140625" style="1"/>
    <col min="241" max="241" width="9.28515625" style="1" bestFit="1" customWidth="1"/>
    <col min="242" max="244" width="9.140625" style="1"/>
    <col min="245" max="245" width="9.140625" style="1" customWidth="1"/>
    <col min="246" max="247" width="9.140625" style="1"/>
    <col min="248" max="248" width="9.28515625" style="1" bestFit="1" customWidth="1"/>
    <col min="249" max="249" width="9.140625" style="1"/>
    <col min="250" max="250" width="9.28515625" style="1" bestFit="1" customWidth="1"/>
    <col min="251" max="256" width="9.140625" style="1"/>
    <col min="257" max="257" width="9.28515625" style="1" bestFit="1" customWidth="1"/>
    <col min="258" max="258" width="9.140625" style="1"/>
    <col min="259" max="259" width="9.28515625" style="1" bestFit="1" customWidth="1"/>
    <col min="260" max="265" width="9.140625" style="1"/>
    <col min="266" max="266" width="9.28515625" style="1" bestFit="1" customWidth="1"/>
    <col min="267" max="267" width="9.140625" style="1"/>
    <col min="268" max="268" width="9.28515625" style="1" bestFit="1" customWidth="1"/>
    <col min="269" max="274" width="9.140625" style="1"/>
    <col min="275" max="275" width="9.28515625" style="1" bestFit="1" customWidth="1"/>
    <col min="276" max="276" width="9.140625" style="1"/>
    <col min="277" max="277" width="9.28515625" style="1" bestFit="1" customWidth="1"/>
    <col min="278" max="280" width="9.140625" style="1"/>
    <col min="281" max="281" width="9.5703125" style="1" customWidth="1"/>
    <col min="282" max="282" width="9.140625" style="1" customWidth="1"/>
    <col min="283" max="283" width="9.140625" style="1"/>
    <col min="284" max="284" width="9.28515625" style="1" bestFit="1" customWidth="1"/>
    <col min="285" max="285" width="9.140625" style="1"/>
    <col min="286" max="286" width="9.28515625" style="1" bestFit="1" customWidth="1"/>
    <col min="287" max="292" width="9.140625" style="1"/>
    <col min="293" max="293" width="9.28515625" style="1" bestFit="1" customWidth="1"/>
    <col min="294" max="294" width="9.140625" style="1"/>
    <col min="295" max="295" width="9.28515625" style="1" bestFit="1" customWidth="1"/>
    <col min="296" max="301" width="9.140625" style="1"/>
    <col min="302" max="302" width="9.28515625" style="1" bestFit="1" customWidth="1"/>
    <col min="303" max="303" width="9.140625" style="1"/>
    <col min="304" max="304" width="9.28515625" style="1" bestFit="1" customWidth="1"/>
    <col min="305" max="310" width="9.140625" style="1"/>
    <col min="311" max="311" width="9.28515625" style="1" bestFit="1" customWidth="1"/>
    <col min="312" max="312" width="9.140625" style="1"/>
    <col min="313" max="313" width="9.28515625" style="1" bestFit="1" customWidth="1"/>
    <col min="314" max="319" width="9.140625" style="1"/>
    <col min="320" max="320" width="9.28515625" style="1" bestFit="1" customWidth="1"/>
    <col min="321" max="321" width="9.140625" style="1"/>
    <col min="322" max="322" width="9.28515625" style="1" bestFit="1" customWidth="1"/>
    <col min="323" max="328" width="9.140625" style="1"/>
    <col min="329" max="329" width="9.28515625" style="1" bestFit="1" customWidth="1"/>
    <col min="330" max="330" width="9.140625" style="1"/>
    <col min="331" max="331" width="9.28515625" style="1" bestFit="1" customWidth="1"/>
    <col min="332" max="337" width="9.140625" style="1"/>
    <col min="338" max="338" width="9.28515625" style="1" bestFit="1" customWidth="1"/>
    <col min="339" max="339" width="9.140625" style="1"/>
    <col min="340" max="340" width="9.28515625" style="1" bestFit="1" customWidth="1"/>
    <col min="341" max="16384" width="9.140625" style="1"/>
  </cols>
  <sheetData>
    <row r="1" spans="1:343" x14ac:dyDescent="0.25">
      <c r="A1" s="1" t="s">
        <v>0</v>
      </c>
    </row>
    <row r="2" spans="1:343" x14ac:dyDescent="0.25">
      <c r="A2" s="1" t="s">
        <v>1</v>
      </c>
      <c r="B2" s="1">
        <v>720</v>
      </c>
    </row>
    <row r="3" spans="1:343" x14ac:dyDescent="0.25">
      <c r="A3" s="1" t="s">
        <v>2</v>
      </c>
      <c r="B3" s="1">
        <v>102</v>
      </c>
    </row>
    <row r="4" spans="1:343" x14ac:dyDescent="0.25">
      <c r="A4" s="1" t="s">
        <v>3</v>
      </c>
      <c r="B4" s="1" t="s">
        <v>4</v>
      </c>
    </row>
    <row r="5" spans="1:343" x14ac:dyDescent="0.25">
      <c r="A5" s="1" t="s">
        <v>5</v>
      </c>
      <c r="B5" s="1" t="s">
        <v>6</v>
      </c>
    </row>
    <row r="6" spans="1:343" x14ac:dyDescent="0.25">
      <c r="A6" s="1" t="s">
        <v>7</v>
      </c>
      <c r="B6" s="1">
        <v>21</v>
      </c>
    </row>
    <row r="7" spans="1:343" x14ac:dyDescent="0.25">
      <c r="A7" s="1" t="s">
        <v>8</v>
      </c>
    </row>
    <row r="8" spans="1:343" ht="15.75" thickBot="1" x14ac:dyDescent="0.3"/>
    <row r="9" spans="1:343" ht="15.75" thickBot="1" x14ac:dyDescent="0.3">
      <c r="A9" s="1" t="s">
        <v>9</v>
      </c>
      <c r="M9" s="2"/>
      <c r="N9" s="3">
        <f>AVERAGEIF(N12:N1000,"&gt;0")</f>
        <v>56.25</v>
      </c>
      <c r="O9" s="2" t="s">
        <v>424</v>
      </c>
      <c r="P9" s="3">
        <f>AVERAGEIF(P12:P1000,"&gt;0")</f>
        <v>0.48181818181818176</v>
      </c>
      <c r="V9" s="2"/>
      <c r="W9" s="3">
        <f>AVERAGEIF(W12:W1000,"&gt;0")</f>
        <v>18.756756756756758</v>
      </c>
      <c r="X9" s="2" t="s">
        <v>424</v>
      </c>
      <c r="Y9" s="3">
        <f>AVERAGEIF(Y12:Y1000,"&gt;0")</f>
        <v>0.42777777777777776</v>
      </c>
      <c r="AE9" s="2"/>
      <c r="AF9" s="3">
        <f>AVERAGEIF(AF12:AF1000,"&gt;0")</f>
        <v>11.057142857142857</v>
      </c>
      <c r="AG9" s="2" t="s">
        <v>424</v>
      </c>
      <c r="AH9" s="3">
        <f>AVERAGEIF(AH12:AH1000,"&gt;0")</f>
        <v>0.42499999999999999</v>
      </c>
      <c r="AN9" s="2"/>
      <c r="AO9" s="3">
        <f>AVERAGEIF(AO12:AO1000,"&gt;0")</f>
        <v>28.887096774193548</v>
      </c>
      <c r="AP9" s="2" t="s">
        <v>424</v>
      </c>
      <c r="AQ9" s="3">
        <f>AVERAGEIF(AQ12:AQ1000,"&gt;0")</f>
        <v>0.40757575757575754</v>
      </c>
      <c r="AW9" s="2"/>
      <c r="AX9" s="3">
        <f>AVERAGEIF(AX12:AX1000,"&gt;0")</f>
        <v>24.514285714285716</v>
      </c>
      <c r="AY9" s="2" t="s">
        <v>424</v>
      </c>
      <c r="AZ9" s="3">
        <f>AVERAGEIF(AZ12:AZ1000,"&gt;0")</f>
        <v>0.48571428571428571</v>
      </c>
      <c r="BF9" s="2"/>
      <c r="BG9" s="3">
        <f>AVERAGEIF(BG12:BG1000,"&gt;0")</f>
        <v>52.529411764705884</v>
      </c>
      <c r="BH9" s="2" t="s">
        <v>424</v>
      </c>
      <c r="BI9" s="3">
        <f>AVERAGEIF(BI12:BI1000,"&gt;0")</f>
        <v>0.49142857142857138</v>
      </c>
      <c r="BO9" s="2"/>
      <c r="BP9" s="3">
        <f>AVERAGEIF(BP12:BP1000,"&gt;0")</f>
        <v>22.266666666666666</v>
      </c>
      <c r="BQ9" s="2" t="s">
        <v>424</v>
      </c>
      <c r="BR9" s="3">
        <f>AVERAGEIF(BR12:BR1000,"&gt;0")</f>
        <v>0.55000000000000004</v>
      </c>
      <c r="BX9" s="2"/>
      <c r="BY9" s="3">
        <f>AVERAGEIF(BY12:BY1000,"&gt;0")</f>
        <v>23.166666666666668</v>
      </c>
      <c r="BZ9" s="2" t="s">
        <v>424</v>
      </c>
      <c r="CA9" s="3">
        <f>AVERAGEIF(CA12:CA1000,"&gt;0")</f>
        <v>0.53888888888888886</v>
      </c>
      <c r="CG9" s="2"/>
      <c r="CH9" s="3">
        <f>AVERAGEIF(CH12:CH1000,"&gt;0")</f>
        <v>24.25</v>
      </c>
      <c r="CI9" s="2" t="s">
        <v>424</v>
      </c>
      <c r="CJ9" s="3">
        <f>AVERAGEIF(CJ12:CJ1000,"&gt;0")</f>
        <v>0.46875</v>
      </c>
      <c r="CP9" s="2"/>
      <c r="CQ9" s="3">
        <f>AVERAGEIF(CQ12:CQ1000,"&gt;0")</f>
        <v>30</v>
      </c>
      <c r="CR9" s="2" t="s">
        <v>424</v>
      </c>
      <c r="CS9" s="3">
        <f>AVERAGEIF(CS12:CS1000,"&gt;0")</f>
        <v>0.35625000000000001</v>
      </c>
      <c r="CY9" s="2"/>
      <c r="CZ9" s="3">
        <f>AVERAGEIF(CZ12:CZ1000,"&gt;0")</f>
        <v>18.642857142857142</v>
      </c>
      <c r="DA9" s="2" t="s">
        <v>424</v>
      </c>
      <c r="DB9" s="3">
        <f>AVERAGEIF(DB12:DB1000,"&gt;0")</f>
        <v>0.41428571428571426</v>
      </c>
      <c r="DH9" s="2"/>
      <c r="DI9" s="3">
        <f>AVERAGEIF(DI12:DI1000,"&gt;0")</f>
        <v>17.666666666666668</v>
      </c>
      <c r="DJ9" s="2" t="s">
        <v>424</v>
      </c>
      <c r="DK9" s="3">
        <f>AVERAGEIF(DK12:DK1000,"&gt;0")</f>
        <v>0.66666666666666663</v>
      </c>
      <c r="DQ9" s="2"/>
      <c r="DR9" s="3">
        <f>AVERAGEIF(DR12:DR1000,"&gt;0")</f>
        <v>12.767857142857142</v>
      </c>
      <c r="DS9" s="2" t="s">
        <v>424</v>
      </c>
      <c r="DT9" s="3">
        <f>AVERAGEIF(DT12:DT1000,"&gt;0")</f>
        <v>0.6071428571428571</v>
      </c>
      <c r="DZ9" s="2"/>
      <c r="EA9" s="3">
        <f>AVERAGEIF(EA12:EA1000,"&gt;0")</f>
        <v>25.925925925925927</v>
      </c>
      <c r="EB9" s="2" t="s">
        <v>424</v>
      </c>
      <c r="EC9" s="3">
        <f>AVERAGEIF(EC12:EC1000,"&gt;0")</f>
        <v>0.42592592592592593</v>
      </c>
      <c r="EI9" s="2"/>
      <c r="EJ9" s="3">
        <f>AVERAGEIF(EJ12:EJ1000,"&gt;0")</f>
        <v>30</v>
      </c>
      <c r="EK9" s="2" t="s">
        <v>424</v>
      </c>
      <c r="EL9" s="3">
        <f>AVERAGEIF(EL12:EL1000,"&gt;0")</f>
        <v>0.42037037037037034</v>
      </c>
      <c r="ER9" s="2"/>
      <c r="ES9" s="3">
        <f>AVERAGEIF(ES12:ES1000,"&gt;0")</f>
        <v>14.3</v>
      </c>
      <c r="ET9" s="2" t="s">
        <v>424</v>
      </c>
      <c r="EU9" s="3">
        <f>AVERAGEIF(EU12:EU1000,"&gt;0")</f>
        <v>0.6</v>
      </c>
      <c r="FA9" s="2"/>
      <c r="FB9" s="3" t="e">
        <f>AVERAGEIF(FB12:FB1000,"&gt;0")</f>
        <v>#DIV/0!</v>
      </c>
      <c r="FC9" s="2" t="s">
        <v>424</v>
      </c>
      <c r="FD9" s="3" t="e">
        <f>AVERAGEIF(FD12:FD1000,"&gt;0")</f>
        <v>#DIV/0!</v>
      </c>
      <c r="FJ9" s="2" t="s">
        <v>425</v>
      </c>
      <c r="FK9" s="3" t="e">
        <f>AVERAGEIF(FK12:FK1000,"&gt;0")</f>
        <v>#DIV/0!</v>
      </c>
      <c r="FL9" s="2" t="s">
        <v>424</v>
      </c>
      <c r="FM9" s="3" t="e">
        <f>AVERAGEIF(FM12:FM1000,"&gt;0")</f>
        <v>#DIV/0!</v>
      </c>
      <c r="FS9" s="2" t="s">
        <v>425</v>
      </c>
      <c r="FT9" s="3" t="e">
        <f>AVERAGEIF(FT12:FT1000,"&gt;0")</f>
        <v>#DIV/0!</v>
      </c>
      <c r="FU9" s="2" t="s">
        <v>424</v>
      </c>
      <c r="FV9" s="3" t="e">
        <f>AVERAGEIF(FV12:FV1000,"&gt;0")</f>
        <v>#DIV/0!</v>
      </c>
      <c r="GB9" s="2"/>
      <c r="GC9" s="3">
        <f>AVERAGEIF(GC12:GC1000,"&gt;0")</f>
        <v>8.5</v>
      </c>
      <c r="GD9" s="2" t="s">
        <v>424</v>
      </c>
      <c r="GE9" s="3">
        <f>AVERAGEIF(GE12:GE1000,"&gt;0")</f>
        <v>0.5</v>
      </c>
      <c r="GK9" s="2" t="s">
        <v>425</v>
      </c>
      <c r="GL9" s="3">
        <f>AVERAGEIF(GL12:GL1000,"&gt;0")</f>
        <v>9.8235294117647065</v>
      </c>
      <c r="GM9" s="2" t="s">
        <v>424</v>
      </c>
      <c r="GN9" s="3">
        <f>AVERAGEIF(GN12:GN1000,"&gt;0")</f>
        <v>0.5</v>
      </c>
      <c r="GT9" s="2" t="s">
        <v>425</v>
      </c>
      <c r="GU9" s="3" t="e">
        <f>AVERAGEIF(GU12:GU1000,"&gt;0")</f>
        <v>#DIV/0!</v>
      </c>
      <c r="GV9" s="2" t="s">
        <v>424</v>
      </c>
      <c r="GW9" s="3" t="e">
        <f>AVERAGEIF(GW12:GW1000,"&gt;0")</f>
        <v>#DIV/0!</v>
      </c>
      <c r="HC9" s="2" t="s">
        <v>425</v>
      </c>
      <c r="HD9" s="3" t="e">
        <f>AVERAGEIF(HD12:HD1000,"&gt;0")</f>
        <v>#DIV/0!</v>
      </c>
      <c r="HE9" s="2" t="s">
        <v>424</v>
      </c>
      <c r="HF9" s="3" t="e">
        <f>AVERAGEIF(HF12:HF1000,"&gt;0")</f>
        <v>#DIV/0!</v>
      </c>
      <c r="HL9" s="2" t="s">
        <v>425</v>
      </c>
      <c r="HM9" s="3" t="e">
        <f>AVERAGEIF(HM12:HM1000,"&gt;0")</f>
        <v>#DIV/0!</v>
      </c>
      <c r="HN9" s="2" t="s">
        <v>424</v>
      </c>
      <c r="HO9" s="3" t="e">
        <f>AVERAGEIF(HO12:HO1000,"&gt;0")</f>
        <v>#DIV/0!</v>
      </c>
      <c r="HU9" s="2" t="s">
        <v>425</v>
      </c>
      <c r="HV9" s="3" t="e">
        <f>AVERAGEIF(HV12:HV1000,"&gt;0")</f>
        <v>#DIV/0!</v>
      </c>
      <c r="HW9" s="2" t="s">
        <v>424</v>
      </c>
      <c r="HX9" s="3" t="e">
        <f>AVERAGEIF(HX12:HX1000,"&gt;0")</f>
        <v>#DIV/0!</v>
      </c>
      <c r="ID9" s="2" t="s">
        <v>425</v>
      </c>
      <c r="IE9" s="3" t="e">
        <f>AVERAGEIF(IE12:IE1000,"&gt;0")</f>
        <v>#DIV/0!</v>
      </c>
      <c r="IF9" s="2" t="s">
        <v>424</v>
      </c>
      <c r="IG9" s="3" t="e">
        <f>AVERAGEIF(IG12:IG1000,"&gt;0")</f>
        <v>#DIV/0!</v>
      </c>
      <c r="IM9" s="2" t="s">
        <v>425</v>
      </c>
      <c r="IN9" s="3" t="e">
        <f>AVERAGEIF(IN12:IN1000,"&gt;0")</f>
        <v>#DIV/0!</v>
      </c>
      <c r="IO9" s="2" t="s">
        <v>424</v>
      </c>
      <c r="IP9" s="3" t="e">
        <f>AVERAGEIF(IP12:IP1000,"&gt;0")</f>
        <v>#DIV/0!</v>
      </c>
      <c r="IV9" s="2" t="s">
        <v>425</v>
      </c>
      <c r="IW9" s="3" t="e">
        <f>AVERAGEIF(IW12:IW1000,"&gt;0")</f>
        <v>#DIV/0!</v>
      </c>
      <c r="IX9" s="2" t="s">
        <v>424</v>
      </c>
      <c r="IY9" s="3" t="e">
        <f>AVERAGEIF(IY12:IY1000,"&gt;0")</f>
        <v>#DIV/0!</v>
      </c>
      <c r="JE9" s="2" t="s">
        <v>425</v>
      </c>
      <c r="JF9" s="3" t="e">
        <f>AVERAGEIF(JF12:JF1000,"&gt;0")</f>
        <v>#DIV/0!</v>
      </c>
      <c r="JG9" s="2" t="s">
        <v>424</v>
      </c>
      <c r="JH9" s="3" t="e">
        <f>AVERAGEIF(JH12:JH1000,"&gt;0")</f>
        <v>#DIV/0!</v>
      </c>
      <c r="JN9" s="2" t="s">
        <v>425</v>
      </c>
      <c r="JO9" s="3" t="e">
        <f>AVERAGEIF(JO12:JO1000,"&gt;0")</f>
        <v>#DIV/0!</v>
      </c>
      <c r="JP9" s="2" t="s">
        <v>424</v>
      </c>
      <c r="JQ9" s="3" t="e">
        <f>AVERAGEIF(JQ12:JQ1000,"&gt;0")</f>
        <v>#DIV/0!</v>
      </c>
      <c r="JW9" s="2" t="s">
        <v>425</v>
      </c>
      <c r="JX9" s="3" t="e">
        <f>AVERAGEIF(JX12:JX1000,"&gt;0")</f>
        <v>#DIV/0!</v>
      </c>
      <c r="JY9" s="2" t="s">
        <v>424</v>
      </c>
      <c r="JZ9" s="3" t="e">
        <f>AVERAGEIF(JZ12:JZ1000,"&gt;0")</f>
        <v>#DIV/0!</v>
      </c>
      <c r="KF9" s="2" t="s">
        <v>425</v>
      </c>
      <c r="KG9" s="3" t="e">
        <f>AVERAGEIF(KG12:KG1000,"&gt;0")</f>
        <v>#DIV/0!</v>
      </c>
      <c r="KH9" s="2" t="s">
        <v>424</v>
      </c>
      <c r="KI9" s="3" t="e">
        <f>AVERAGEIF(KI12:KI1000,"&gt;0")</f>
        <v>#DIV/0!</v>
      </c>
      <c r="KO9" s="2" t="s">
        <v>425</v>
      </c>
      <c r="KP9" s="3" t="e">
        <f>AVERAGEIF(KP12:KP1000,"&gt;0")</f>
        <v>#DIV/0!</v>
      </c>
      <c r="KQ9" s="2" t="s">
        <v>424</v>
      </c>
      <c r="KR9" s="3" t="e">
        <f>AVERAGEIF(KR12:KR1000,"&gt;0")</f>
        <v>#DIV/0!</v>
      </c>
      <c r="KX9" s="2" t="s">
        <v>425</v>
      </c>
      <c r="KY9" s="3" t="e">
        <f>AVERAGEIF(KY12:KY1000,"&gt;0")</f>
        <v>#DIV/0!</v>
      </c>
      <c r="KZ9" s="2" t="s">
        <v>424</v>
      </c>
      <c r="LA9" s="3" t="e">
        <f>AVERAGEIF(LA12:LA1000,"&gt;0")</f>
        <v>#DIV/0!</v>
      </c>
      <c r="LG9" s="2" t="s">
        <v>425</v>
      </c>
      <c r="LH9" s="3" t="e">
        <f>AVERAGEIF(LH12:LH1000,"&gt;0")</f>
        <v>#DIV/0!</v>
      </c>
      <c r="LI9" s="2" t="s">
        <v>424</v>
      </c>
      <c r="LJ9" s="3" t="e">
        <f>AVERAGEIF(LJ12:LJ1000,"&gt;0")</f>
        <v>#DIV/0!</v>
      </c>
      <c r="LP9" s="2" t="s">
        <v>425</v>
      </c>
      <c r="LQ9" s="3" t="e">
        <f>AVERAGEIF(LQ12:LQ1000,"&gt;0")</f>
        <v>#DIV/0!</v>
      </c>
      <c r="LR9" s="2" t="s">
        <v>424</v>
      </c>
      <c r="LS9" s="3" t="e">
        <f>AVERAGEIF(LS12:LS1000,"&gt;0")</f>
        <v>#DIV/0!</v>
      </c>
      <c r="LY9" s="2" t="s">
        <v>425</v>
      </c>
      <c r="LZ9" s="3" t="e">
        <f>AVERAGEIF(LZ12:LZ1000,"&gt;0")</f>
        <v>#DIV/0!</v>
      </c>
      <c r="MA9" s="2" t="s">
        <v>424</v>
      </c>
      <c r="MB9" s="3" t="e">
        <f>AVERAGEIF(MB12:MB1000,"&gt;0")</f>
        <v>#DIV/0!</v>
      </c>
    </row>
    <row r="10" spans="1:343" s="4" customFormat="1" x14ac:dyDescent="0.25">
      <c r="K10" s="4" t="s">
        <v>10</v>
      </c>
      <c r="T10" s="4" t="s">
        <v>11</v>
      </c>
      <c r="AC10" s="4" t="s">
        <v>12</v>
      </c>
      <c r="AL10" s="4" t="s">
        <v>13</v>
      </c>
      <c r="AU10" s="4" t="s">
        <v>14</v>
      </c>
      <c r="BD10" s="4" t="s">
        <v>15</v>
      </c>
      <c r="BM10" s="4" t="s">
        <v>16</v>
      </c>
      <c r="BV10" s="4" t="s">
        <v>17</v>
      </c>
      <c r="CE10" s="4" t="s">
        <v>18</v>
      </c>
      <c r="CN10" s="4" t="s">
        <v>19</v>
      </c>
      <c r="CW10" s="4" t="s">
        <v>20</v>
      </c>
      <c r="DF10" s="4" t="s">
        <v>21</v>
      </c>
      <c r="DO10" s="4" t="s">
        <v>22</v>
      </c>
      <c r="DX10" s="4" t="s">
        <v>23</v>
      </c>
      <c r="EG10" s="4" t="s">
        <v>24</v>
      </c>
      <c r="EP10" s="4" t="s">
        <v>25</v>
      </c>
      <c r="EY10" s="4" t="s">
        <v>26</v>
      </c>
      <c r="FH10" s="4" t="s">
        <v>27</v>
      </c>
      <c r="FQ10" s="4" t="s">
        <v>28</v>
      </c>
      <c r="FZ10" s="4" t="s">
        <v>29</v>
      </c>
      <c r="GI10" s="4" t="s">
        <v>30</v>
      </c>
      <c r="GR10" s="4" t="s">
        <v>31</v>
      </c>
      <c r="HA10" s="4" t="s">
        <v>32</v>
      </c>
      <c r="HJ10" s="4" t="s">
        <v>33</v>
      </c>
      <c r="HS10" s="4" t="s">
        <v>34</v>
      </c>
      <c r="IB10" s="4" t="s">
        <v>35</v>
      </c>
      <c r="IK10" s="4" t="s">
        <v>36</v>
      </c>
      <c r="IT10" s="4" t="s">
        <v>37</v>
      </c>
      <c r="JC10" s="4" t="s">
        <v>38</v>
      </c>
      <c r="JL10" s="4" t="s">
        <v>39</v>
      </c>
      <c r="JU10" s="4" t="s">
        <v>40</v>
      </c>
      <c r="KD10" s="4" t="s">
        <v>41</v>
      </c>
      <c r="KM10" s="4" t="s">
        <v>42</v>
      </c>
      <c r="KV10" s="4" t="s">
        <v>43</v>
      </c>
      <c r="LE10" s="4" t="s">
        <v>44</v>
      </c>
      <c r="LN10" s="4" t="s">
        <v>45</v>
      </c>
      <c r="LW10" s="4" t="s">
        <v>46</v>
      </c>
    </row>
    <row r="11" spans="1:343" s="5" customFormat="1" x14ac:dyDescent="0.25">
      <c r="A11" s="5" t="s">
        <v>47</v>
      </c>
      <c r="B11" s="5" t="s">
        <v>48</v>
      </c>
      <c r="C11" s="5" t="s">
        <v>49</v>
      </c>
      <c r="D11" s="5" t="s">
        <v>50</v>
      </c>
      <c r="E11" s="5" t="s">
        <v>51</v>
      </c>
      <c r="F11" s="5" t="s">
        <v>52</v>
      </c>
      <c r="G11" s="5" t="s">
        <v>53</v>
      </c>
      <c r="H11" s="5" t="s">
        <v>54</v>
      </c>
      <c r="I11" s="5" t="s">
        <v>55</v>
      </c>
      <c r="J11" s="5" t="s">
        <v>56</v>
      </c>
      <c r="K11" s="5" t="s">
        <v>57</v>
      </c>
      <c r="L11" s="5" t="s">
        <v>58</v>
      </c>
      <c r="O11" s="5" t="s">
        <v>59</v>
      </c>
      <c r="Q11" s="5" t="s">
        <v>60</v>
      </c>
      <c r="R11" s="5" t="s">
        <v>61</v>
      </c>
      <c r="S11" s="5" t="s">
        <v>62</v>
      </c>
      <c r="T11" s="5" t="s">
        <v>57</v>
      </c>
      <c r="U11" s="5" t="s">
        <v>58</v>
      </c>
      <c r="X11" s="5" t="s">
        <v>59</v>
      </c>
      <c r="Z11" s="5" t="s">
        <v>60</v>
      </c>
      <c r="AA11" s="5" t="s">
        <v>61</v>
      </c>
      <c r="AB11" s="5" t="s">
        <v>62</v>
      </c>
      <c r="AC11" s="5" t="s">
        <v>57</v>
      </c>
      <c r="AD11" s="5" t="s">
        <v>58</v>
      </c>
      <c r="AG11" s="5" t="s">
        <v>59</v>
      </c>
      <c r="AI11" s="5" t="s">
        <v>60</v>
      </c>
      <c r="AJ11" s="5" t="s">
        <v>61</v>
      </c>
      <c r="AK11" s="5" t="s">
        <v>62</v>
      </c>
      <c r="AL11" s="5" t="s">
        <v>57</v>
      </c>
      <c r="AM11" s="5" t="s">
        <v>58</v>
      </c>
      <c r="AP11" s="5" t="s">
        <v>59</v>
      </c>
      <c r="AR11" s="5" t="s">
        <v>60</v>
      </c>
      <c r="AS11" s="5" t="s">
        <v>61</v>
      </c>
      <c r="AT11" s="5" t="s">
        <v>62</v>
      </c>
      <c r="AU11" s="5" t="s">
        <v>57</v>
      </c>
      <c r="AV11" s="5" t="s">
        <v>58</v>
      </c>
      <c r="AY11" s="5" t="s">
        <v>59</v>
      </c>
      <c r="BA11" s="5" t="s">
        <v>60</v>
      </c>
      <c r="BB11" s="5" t="s">
        <v>61</v>
      </c>
      <c r="BC11" s="5" t="s">
        <v>62</v>
      </c>
      <c r="BD11" s="5" t="s">
        <v>57</v>
      </c>
      <c r="BE11" s="5" t="s">
        <v>58</v>
      </c>
      <c r="BH11" s="5" t="s">
        <v>59</v>
      </c>
      <c r="BJ11" s="5" t="s">
        <v>60</v>
      </c>
      <c r="BK11" s="5" t="s">
        <v>61</v>
      </c>
      <c r="BL11" s="5" t="s">
        <v>62</v>
      </c>
      <c r="BM11" s="5" t="s">
        <v>57</v>
      </c>
      <c r="BN11" s="5" t="s">
        <v>58</v>
      </c>
      <c r="BQ11" s="5" t="s">
        <v>59</v>
      </c>
      <c r="BS11" s="5" t="s">
        <v>60</v>
      </c>
      <c r="BT11" s="5" t="s">
        <v>61</v>
      </c>
      <c r="BU11" s="5" t="s">
        <v>62</v>
      </c>
      <c r="BV11" s="5" t="s">
        <v>57</v>
      </c>
      <c r="BW11" s="5" t="s">
        <v>58</v>
      </c>
      <c r="BZ11" s="5" t="s">
        <v>59</v>
      </c>
      <c r="CB11" s="5" t="s">
        <v>60</v>
      </c>
      <c r="CC11" s="5" t="s">
        <v>61</v>
      </c>
      <c r="CD11" s="5" t="s">
        <v>62</v>
      </c>
      <c r="CE11" s="5" t="s">
        <v>57</v>
      </c>
      <c r="CF11" s="5" t="s">
        <v>58</v>
      </c>
      <c r="CI11" s="5" t="s">
        <v>59</v>
      </c>
      <c r="CK11" s="5" t="s">
        <v>60</v>
      </c>
      <c r="CL11" s="5" t="s">
        <v>61</v>
      </c>
      <c r="CM11" s="5" t="s">
        <v>62</v>
      </c>
      <c r="CN11" s="5" t="s">
        <v>57</v>
      </c>
      <c r="CO11" s="5" t="s">
        <v>58</v>
      </c>
      <c r="CR11" s="5" t="s">
        <v>59</v>
      </c>
      <c r="CT11" s="5" t="s">
        <v>60</v>
      </c>
      <c r="CU11" s="5" t="s">
        <v>61</v>
      </c>
      <c r="CV11" s="5" t="s">
        <v>62</v>
      </c>
      <c r="CW11" s="5" t="s">
        <v>57</v>
      </c>
      <c r="CX11" s="5" t="s">
        <v>58</v>
      </c>
      <c r="DA11" s="5" t="s">
        <v>59</v>
      </c>
      <c r="DC11" s="5" t="s">
        <v>60</v>
      </c>
      <c r="DD11" s="5" t="s">
        <v>61</v>
      </c>
      <c r="DE11" s="5" t="s">
        <v>62</v>
      </c>
      <c r="DF11" s="5" t="s">
        <v>57</v>
      </c>
      <c r="DG11" s="5" t="s">
        <v>58</v>
      </c>
      <c r="DJ11" s="5" t="s">
        <v>59</v>
      </c>
      <c r="DL11" s="5" t="s">
        <v>60</v>
      </c>
      <c r="DM11" s="5" t="s">
        <v>61</v>
      </c>
      <c r="DN11" s="5" t="s">
        <v>62</v>
      </c>
      <c r="DO11" s="5" t="s">
        <v>57</v>
      </c>
      <c r="DP11" s="5" t="s">
        <v>58</v>
      </c>
      <c r="DS11" s="5" t="s">
        <v>59</v>
      </c>
      <c r="DU11" s="5" t="s">
        <v>60</v>
      </c>
      <c r="DV11" s="5" t="s">
        <v>61</v>
      </c>
      <c r="DW11" s="5" t="s">
        <v>62</v>
      </c>
      <c r="DX11" s="5" t="s">
        <v>57</v>
      </c>
      <c r="DY11" s="5" t="s">
        <v>58</v>
      </c>
      <c r="EB11" s="5" t="s">
        <v>59</v>
      </c>
      <c r="ED11" s="5" t="s">
        <v>60</v>
      </c>
      <c r="EE11" s="5" t="s">
        <v>61</v>
      </c>
      <c r="EF11" s="5" t="s">
        <v>62</v>
      </c>
      <c r="EG11" s="5" t="s">
        <v>57</v>
      </c>
      <c r="EH11" s="5" t="s">
        <v>58</v>
      </c>
      <c r="EK11" s="5" t="s">
        <v>59</v>
      </c>
      <c r="EM11" s="5" t="s">
        <v>60</v>
      </c>
      <c r="EN11" s="5" t="s">
        <v>61</v>
      </c>
      <c r="EO11" s="5" t="s">
        <v>62</v>
      </c>
      <c r="EP11" s="5" t="s">
        <v>57</v>
      </c>
      <c r="EQ11" s="5" t="s">
        <v>58</v>
      </c>
      <c r="ET11" s="5" t="s">
        <v>59</v>
      </c>
      <c r="EV11" s="5" t="s">
        <v>60</v>
      </c>
      <c r="EW11" s="5" t="s">
        <v>61</v>
      </c>
      <c r="EX11" s="5" t="s">
        <v>62</v>
      </c>
      <c r="EY11" s="5" t="s">
        <v>57</v>
      </c>
      <c r="EZ11" s="5" t="s">
        <v>58</v>
      </c>
      <c r="FC11" s="5" t="s">
        <v>59</v>
      </c>
      <c r="FE11" s="5" t="s">
        <v>60</v>
      </c>
      <c r="FF11" s="5" t="s">
        <v>61</v>
      </c>
      <c r="FG11" s="5" t="s">
        <v>62</v>
      </c>
      <c r="FH11" s="5" t="s">
        <v>57</v>
      </c>
      <c r="FI11" s="5" t="s">
        <v>58</v>
      </c>
      <c r="FL11" s="5" t="s">
        <v>59</v>
      </c>
      <c r="FN11" s="5" t="s">
        <v>60</v>
      </c>
      <c r="FO11" s="5" t="s">
        <v>61</v>
      </c>
      <c r="FP11" s="5" t="s">
        <v>62</v>
      </c>
      <c r="FQ11" s="5" t="s">
        <v>57</v>
      </c>
      <c r="FR11" s="5" t="s">
        <v>58</v>
      </c>
      <c r="FU11" s="5" t="s">
        <v>59</v>
      </c>
      <c r="FW11" s="5" t="s">
        <v>60</v>
      </c>
      <c r="FX11" s="5" t="s">
        <v>61</v>
      </c>
      <c r="FY11" s="5" t="s">
        <v>62</v>
      </c>
      <c r="FZ11" s="5" t="s">
        <v>57</v>
      </c>
      <c r="GA11" s="5" t="s">
        <v>58</v>
      </c>
      <c r="GD11" s="5" t="s">
        <v>59</v>
      </c>
      <c r="GF11" s="5" t="s">
        <v>60</v>
      </c>
      <c r="GG11" s="5" t="s">
        <v>61</v>
      </c>
      <c r="GH11" s="5" t="s">
        <v>62</v>
      </c>
      <c r="GI11" s="5" t="s">
        <v>57</v>
      </c>
      <c r="GJ11" s="5" t="s">
        <v>58</v>
      </c>
      <c r="GM11" s="5" t="s">
        <v>59</v>
      </c>
      <c r="GO11" s="5" t="s">
        <v>60</v>
      </c>
      <c r="GP11" s="5" t="s">
        <v>61</v>
      </c>
      <c r="GQ11" s="5" t="s">
        <v>62</v>
      </c>
      <c r="GR11" s="5" t="s">
        <v>57</v>
      </c>
      <c r="GS11" s="5" t="s">
        <v>58</v>
      </c>
      <c r="GV11" s="5" t="s">
        <v>59</v>
      </c>
      <c r="GX11" s="5" t="s">
        <v>60</v>
      </c>
      <c r="GY11" s="5" t="s">
        <v>61</v>
      </c>
      <c r="GZ11" s="5" t="s">
        <v>62</v>
      </c>
      <c r="HA11" s="5" t="s">
        <v>57</v>
      </c>
      <c r="HB11" s="5" t="s">
        <v>58</v>
      </c>
      <c r="HE11" s="5" t="s">
        <v>59</v>
      </c>
      <c r="HG11" s="5" t="s">
        <v>60</v>
      </c>
      <c r="HH11" s="5" t="s">
        <v>61</v>
      </c>
      <c r="HI11" s="5" t="s">
        <v>62</v>
      </c>
      <c r="HJ11" s="5" t="s">
        <v>57</v>
      </c>
      <c r="HK11" s="5" t="s">
        <v>58</v>
      </c>
      <c r="HN11" s="5" t="s">
        <v>59</v>
      </c>
      <c r="HP11" s="5" t="s">
        <v>60</v>
      </c>
      <c r="HQ11" s="5" t="s">
        <v>61</v>
      </c>
      <c r="HR11" s="5" t="s">
        <v>62</v>
      </c>
      <c r="HS11" s="5" t="s">
        <v>57</v>
      </c>
      <c r="HT11" s="5" t="s">
        <v>58</v>
      </c>
      <c r="HW11" s="5" t="s">
        <v>59</v>
      </c>
      <c r="HY11" s="5" t="s">
        <v>60</v>
      </c>
      <c r="HZ11" s="5" t="s">
        <v>61</v>
      </c>
      <c r="IA11" s="5" t="s">
        <v>62</v>
      </c>
      <c r="IB11" s="5" t="s">
        <v>57</v>
      </c>
      <c r="IC11" s="5" t="s">
        <v>58</v>
      </c>
      <c r="IF11" s="5" t="s">
        <v>59</v>
      </c>
      <c r="IH11" s="5" t="s">
        <v>60</v>
      </c>
      <c r="II11" s="5" t="s">
        <v>61</v>
      </c>
      <c r="IJ11" s="5" t="s">
        <v>62</v>
      </c>
      <c r="IK11" s="5" t="s">
        <v>57</v>
      </c>
      <c r="IL11" s="5" t="s">
        <v>58</v>
      </c>
      <c r="IO11" s="5" t="s">
        <v>59</v>
      </c>
      <c r="IQ11" s="5" t="s">
        <v>60</v>
      </c>
      <c r="IR11" s="5" t="s">
        <v>61</v>
      </c>
      <c r="IS11" s="5" t="s">
        <v>62</v>
      </c>
      <c r="IT11" s="5" t="s">
        <v>57</v>
      </c>
      <c r="IU11" s="5" t="s">
        <v>58</v>
      </c>
      <c r="IX11" s="5" t="s">
        <v>59</v>
      </c>
      <c r="IZ11" s="5" t="s">
        <v>60</v>
      </c>
      <c r="JA11" s="5" t="s">
        <v>61</v>
      </c>
      <c r="JB11" s="5" t="s">
        <v>62</v>
      </c>
      <c r="JC11" s="5" t="s">
        <v>57</v>
      </c>
      <c r="JD11" s="5" t="s">
        <v>58</v>
      </c>
      <c r="JG11" s="5" t="s">
        <v>59</v>
      </c>
      <c r="JI11" s="5" t="s">
        <v>60</v>
      </c>
      <c r="JJ11" s="5" t="s">
        <v>61</v>
      </c>
      <c r="JK11" s="5" t="s">
        <v>62</v>
      </c>
      <c r="JL11" s="5" t="s">
        <v>57</v>
      </c>
      <c r="JM11" s="5" t="s">
        <v>58</v>
      </c>
      <c r="JP11" s="5" t="s">
        <v>59</v>
      </c>
      <c r="JR11" s="5" t="s">
        <v>60</v>
      </c>
      <c r="JS11" s="5" t="s">
        <v>61</v>
      </c>
      <c r="JT11" s="5" t="s">
        <v>62</v>
      </c>
      <c r="JU11" s="5" t="s">
        <v>57</v>
      </c>
      <c r="JV11" s="5" t="s">
        <v>58</v>
      </c>
      <c r="JY11" s="5" t="s">
        <v>59</v>
      </c>
      <c r="KA11" s="5" t="s">
        <v>60</v>
      </c>
      <c r="KB11" s="5" t="s">
        <v>61</v>
      </c>
      <c r="KC11" s="5" t="s">
        <v>62</v>
      </c>
      <c r="KD11" s="5" t="s">
        <v>57</v>
      </c>
      <c r="KE11" s="5" t="s">
        <v>58</v>
      </c>
      <c r="KH11" s="5" t="s">
        <v>59</v>
      </c>
      <c r="KJ11" s="5" t="s">
        <v>60</v>
      </c>
      <c r="KK11" s="5" t="s">
        <v>61</v>
      </c>
      <c r="KL11" s="5" t="s">
        <v>62</v>
      </c>
      <c r="KM11" s="5" t="s">
        <v>57</v>
      </c>
      <c r="KN11" s="5" t="s">
        <v>58</v>
      </c>
      <c r="KQ11" s="5" t="s">
        <v>59</v>
      </c>
      <c r="KS11" s="5" t="s">
        <v>60</v>
      </c>
      <c r="KT11" s="5" t="s">
        <v>61</v>
      </c>
      <c r="KU11" s="5" t="s">
        <v>62</v>
      </c>
      <c r="KV11" s="5" t="s">
        <v>57</v>
      </c>
      <c r="KW11" s="5" t="s">
        <v>58</v>
      </c>
      <c r="KZ11" s="5" t="s">
        <v>59</v>
      </c>
      <c r="LB11" s="5" t="s">
        <v>60</v>
      </c>
      <c r="LC11" s="5" t="s">
        <v>61</v>
      </c>
      <c r="LD11" s="5" t="s">
        <v>62</v>
      </c>
      <c r="LE11" s="5" t="s">
        <v>57</v>
      </c>
      <c r="LF11" s="5" t="s">
        <v>58</v>
      </c>
      <c r="LI11" s="5" t="s">
        <v>59</v>
      </c>
      <c r="LK11" s="5" t="s">
        <v>60</v>
      </c>
      <c r="LL11" s="5" t="s">
        <v>61</v>
      </c>
      <c r="LM11" s="5" t="s">
        <v>62</v>
      </c>
      <c r="LN11" s="5" t="s">
        <v>57</v>
      </c>
      <c r="LO11" s="5" t="s">
        <v>58</v>
      </c>
      <c r="LR11" s="5" t="s">
        <v>59</v>
      </c>
      <c r="LT11" s="5" t="s">
        <v>60</v>
      </c>
      <c r="LU11" s="5" t="s">
        <v>61</v>
      </c>
      <c r="LV11" s="5" t="s">
        <v>62</v>
      </c>
      <c r="LW11" s="5" t="s">
        <v>57</v>
      </c>
      <c r="LX11" s="5" t="s">
        <v>58</v>
      </c>
      <c r="MA11" s="5" t="s">
        <v>59</v>
      </c>
      <c r="MC11" s="5" t="s">
        <v>60</v>
      </c>
      <c r="MD11" s="5" t="s">
        <v>61</v>
      </c>
      <c r="ME11" s="5" t="s">
        <v>62</v>
      </c>
    </row>
    <row r="12" spans="1:343" s="9" customFormat="1" ht="13.5" customHeight="1" x14ac:dyDescent="0.25">
      <c r="A12" s="172" t="s">
        <v>426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6"/>
      <c r="L12" s="7"/>
      <c r="M12" s="7"/>
      <c r="N12" s="7" t="str">
        <f>IF(L12=41136,11.5,IF(L12=41100,8.5,IF(L12=41004,4.5,IF(L12=41067,6.5,IF(L12=41070,8,IF(L12=41228,13,IF(L12="10+",10,IF(L12="20+",20,IF(L12="30+",30,IF(L12="40+",40,IF(L12="50+",50,IF(L12="60+",60,IF(L12="","",(L12+M12)/2)))))))))))))</f>
        <v/>
      </c>
      <c r="O12" s="7"/>
      <c r="P12" s="7" t="str">
        <f>IF(O12="","",IF(O12="Very Good",0.9,IF(O12="Good",0.75,IF(O12="Fair",0.5,IF(O12="Poor ",0.25,IF(O12="Very Poor",0.1))))))</f>
        <v/>
      </c>
      <c r="Q12" s="7"/>
      <c r="R12" s="7"/>
      <c r="S12" s="8"/>
      <c r="T12" s="6"/>
      <c r="U12" s="7"/>
      <c r="V12" s="7"/>
      <c r="W12" s="7" t="str">
        <f>IF(U12=41136,11.5,IF(U12=41100,8.5,IF(U12=41004,4.5,IF(U12=41067,6.5,IF(U12=41070,8,IF(U12=41228,13,IF(U12="10+",10,IF(U12="20+",20,IF(U12="30+",30,IF(U12="40+",40,IF(U12="50+",50,IF(U12="60+",60,IF(U12="","",(U12+V12)/2)))))))))))))</f>
        <v/>
      </c>
      <c r="X12" s="7"/>
      <c r="Y12" s="7" t="str">
        <f>IF(X12="","",IF(X12="Very Good",0.9,IF(X12="Good",0.75,IF(X12="Fair",0.5,IF(X12="Poor ",0.25,IF(X12="Very Poor",0.1))))))</f>
        <v/>
      </c>
      <c r="Z12" s="7"/>
      <c r="AA12" s="7"/>
      <c r="AB12" s="8"/>
      <c r="AC12" s="6"/>
      <c r="AD12" s="7"/>
      <c r="AE12" s="7"/>
      <c r="AF12" s="7" t="str">
        <f>IF(AD12=41136,11.5,IF(AD12=41100,8.5,IF(AD12=41004,4.5,IF(AD12=41067,6.5,IF(AD12=41070,8,IF(AD12=41228,13,IF(AD12="10+",10,IF(AD12="20+",20,IF(AD12="30+",30,IF(AD12="40+",40,IF(AD12="50+",50,IF(AD12="60+",60,IF(AD12="","",(AD12+AE12)/2)))))))))))))</f>
        <v/>
      </c>
      <c r="AG12" s="7"/>
      <c r="AH12" s="7" t="str">
        <f>IF(AG12="","",IF(AG12="Very Good",0.9,IF(AG12="Good",0.75,IF(AG12="Fair",0.5,IF(AG12="Poor ",0.25,IF(AG12="Very Poor",0.1))))))</f>
        <v/>
      </c>
      <c r="AI12" s="7"/>
      <c r="AJ12" s="7"/>
      <c r="AK12" s="8"/>
      <c r="AL12" s="6"/>
      <c r="AM12" s="7"/>
      <c r="AN12" s="7"/>
      <c r="AO12" s="7" t="str">
        <f>IF(AM12=41136,11.5,IF(AM12=41100,8.5,IF(AM12=41004,4.5,IF(AM12=41067,6.5,IF(AM12=41070,8,IF(AM12=41228,13,IF(AM12="10+",10,IF(AM12="20+",20,IF(AM12="30+",30,IF(AM12="40+",40,IF(AM12="50+",50,IF(AM12="60+",60,IF(AM12="","",(AM12+AN12)/2)))))))))))))</f>
        <v/>
      </c>
      <c r="AP12" s="7"/>
      <c r="AQ12" s="7" t="str">
        <f>IF(AP12="","",IF(AP12="Very Good",0.9,IF(AP12="Good",0.75,IF(AP12="Fair",0.5,IF(AP12="Poor ",0.25,IF(AP12="Very Poor",0.1))))))</f>
        <v/>
      </c>
      <c r="AR12" s="7"/>
      <c r="AS12" s="7"/>
      <c r="AT12" s="8"/>
      <c r="AU12" s="6"/>
      <c r="AV12" s="7"/>
      <c r="AW12" s="7"/>
      <c r="AX12" s="7" t="str">
        <f>IF(AV12=41136,11.5,IF(AV12=41100,8.5,IF(AV12=41004,4.5,IF(AV12=41067,6.5,IF(AV12=41070,8,IF(AV12=41228,13,IF(AV12="10+",10,IF(AV12="20+",20,IF(AV12="30+",30,IF(AV12="40+",40,IF(AV12="50+",50,IF(AV12="60+",60,IF(AV12="","",(AV12+AW12)/2)))))))))))))</f>
        <v/>
      </c>
      <c r="AY12" s="7"/>
      <c r="AZ12" s="7" t="str">
        <f>IF(AY12="","",IF(AY12="Very Good",0.9,IF(AY12="Good",0.75,IF(AY12="Fair",0.5,IF(AY12="Poor ",0.25,IF(AY12="Very Poor",0.1))))))</f>
        <v/>
      </c>
      <c r="BA12" s="7"/>
      <c r="BB12" s="7"/>
      <c r="BC12" s="8"/>
      <c r="BD12" s="6"/>
      <c r="BE12" s="7"/>
      <c r="BF12" s="7"/>
      <c r="BG12" s="7" t="str">
        <f>IF(BE12=41136,11.5,IF(BE12=41100,8.5,IF(BE12=41004,4.5,IF(BE12=41067,6.5,IF(BE12=41070,8,IF(BE12=41228,13,IF(BE12="10+",10,IF(BE12="20+",20,IF(BE12="30+",30,IF(BE12="40+",40,IF(BE12="50+",50,IF(BE12="60+",60,IF(BE12="","",(BE12+BF12)/2)))))))))))))</f>
        <v/>
      </c>
      <c r="BH12" s="7"/>
      <c r="BI12" s="7" t="str">
        <f>IF(BH12="","",IF(BH12="Very Good",0.9,IF(BH12="Good",0.75,IF(BH12="Fair",0.5,IF(BH12="Poor ",0.25,IF(BH12="Very Poor",0.1))))))</f>
        <v/>
      </c>
      <c r="BJ12" s="7"/>
      <c r="BK12" s="7"/>
      <c r="BL12" s="8"/>
      <c r="BM12" s="6"/>
      <c r="BN12" s="7"/>
      <c r="BO12" s="7"/>
      <c r="BP12" s="7" t="str">
        <f>IF(BN12=41136,11.5,IF(BN12=41100,8.5,IF(BN12=41004,4.5,IF(BN12=41067,6.5,IF(BN12=41070,8,IF(BN12=41228,13,IF(BN12="10+",10,IF(BN12="20+",20,IF(BN12="30+",30,IF(BN12="40+",40,IF(BN12="50+",50,IF(BN12="60+",60,IF(BN12="","",(BN12+BO12)/2)))))))))))))</f>
        <v/>
      </c>
      <c r="BQ12" s="7"/>
      <c r="BR12" s="7" t="str">
        <f>IF(BQ12="","",IF(BQ12="Very Good",0.9,IF(BQ12="Good",0.75,IF(BQ12="Fair",0.5,IF(BQ12="Poor ",0.25,IF(BQ12="Very Poor",0.1))))))</f>
        <v/>
      </c>
      <c r="BS12" s="7"/>
      <c r="BT12" s="7"/>
      <c r="BU12" s="8"/>
      <c r="BV12" s="6"/>
      <c r="BW12" s="7"/>
      <c r="BX12" s="7"/>
      <c r="BY12" s="7" t="str">
        <f>IF(BW12=41136,11.5,IF(BW12=41100,8.5,IF(BW12=41004,4.5,IF(BW12=41067,6.5,IF(BW12=41070,8,IF(BW12=41228,13,IF(BW12="10+",10,IF(BW12="20+",20,IF(BW12="30+",30,IF(BW12="40+",40,IF(BW12="50+",50,IF(BW12="60+",60,IF(BW12="","",(BW12+BX12)/2)))))))))))))</f>
        <v/>
      </c>
      <c r="BZ12" s="7"/>
      <c r="CA12" s="7" t="str">
        <f>IF(BZ12="","",IF(BZ12="Very Good",0.9,IF(BZ12="Good",0.75,IF(BZ12="Fair",0.5,IF(BZ12="Poor ",0.25,IF(BZ12="Very Poor",0.1))))))</f>
        <v/>
      </c>
      <c r="CB12" s="7"/>
      <c r="CC12" s="7"/>
      <c r="CD12" s="8"/>
      <c r="CE12" s="6"/>
      <c r="CF12" s="7"/>
      <c r="CG12" s="7"/>
      <c r="CH12" s="7" t="str">
        <f>IF(CF12=41136,11.5,IF(CF12=41100,8.5,IF(CF12=41004,4.5,IF(CF12=41067,6.5,IF(CF12=41070,8,IF(CF12=41228,13,IF(CF12="10+",10,IF(CF12="20+",20,IF(CF12="30+",30,IF(CF12="40+",40,IF(CF12="50+",50,IF(CF12="60+",60,IF(CF12="","",(CF12+CG12)/2)))))))))))))</f>
        <v/>
      </c>
      <c r="CI12" s="7"/>
      <c r="CJ12" s="7" t="str">
        <f>IF(CI12="","",IF(CI12="Very Good",0.9,IF(CI12="Good",0.75,IF(CI12="Fair",0.5,IF(CI12="Poor ",0.25,IF(CI12="Very Poor",0.1))))))</f>
        <v/>
      </c>
      <c r="CK12" s="7"/>
      <c r="CL12" s="7"/>
      <c r="CM12" s="8"/>
      <c r="CN12" s="6"/>
      <c r="CO12" s="7"/>
      <c r="CP12" s="7"/>
      <c r="CQ12" s="7" t="str">
        <f>IF(CO12=41136,11.5,IF(CO12=41100,8.5,IF(CO12=41004,4.5,IF(CO12=41067,6.5,IF(CO12=41070,8,IF(CO12=41228,13,IF(CO12="10+",10,IF(CO12="20+",20,IF(CO12="30+",30,IF(CO12="40+",40,IF(CO12="50+",50,IF(CO12="60+",60,IF(CO12="","",(CO12+CP12)/2)))))))))))))</f>
        <v/>
      </c>
      <c r="CR12" s="7"/>
      <c r="CS12" s="7" t="str">
        <f>IF(CR12="","",IF(CR12="Very Good",0.9,IF(CR12="Good",0.75,IF(CR12="Fair",0.5,IF(CR12="Poor ",0.25,IF(CR12="Very Poor",0.1))))))</f>
        <v/>
      </c>
      <c r="CT12" s="7"/>
      <c r="CU12" s="7"/>
      <c r="CV12" s="8"/>
      <c r="CW12" s="6"/>
      <c r="CX12" s="7"/>
      <c r="CY12" s="7"/>
      <c r="CZ12" s="7" t="str">
        <f>IF(CX12=41136,11.5,IF(CX12=41100,8.5,IF(CX12=41004,4.5,IF(CX12=41067,6.5,IF(CX12=41070,8,IF(CX12=41228,13,IF(CX12="10+",10,IF(CX12="20+",20,IF(CX12="30+",30,IF(CX12="40+",40,IF(CX12="50+",50,IF(CX12="60+",60,IF(CX12="","",(CX12+CY12)/2)))))))))))))</f>
        <v/>
      </c>
      <c r="DA12" s="7"/>
      <c r="DB12" s="7" t="str">
        <f>IF(DA12="","",IF(DA12="Very Good",0.9,IF(DA12="Good",0.75,IF(DA12="Fair",0.5,IF(DA12="Poor ",0.25,IF(DA12="Very Poor",0.1))))))</f>
        <v/>
      </c>
      <c r="DC12" s="7"/>
      <c r="DD12" s="7"/>
      <c r="DE12" s="8"/>
      <c r="DF12" s="6"/>
      <c r="DG12" s="7"/>
      <c r="DH12" s="7"/>
      <c r="DI12" s="7" t="str">
        <f>IF(DG12=41136,11.5,IF(DG12=41100,8.5,IF(DG12=41004,4.5,IF(DG12=41067,6.5,IF(DG12=41070,8,IF(DG12=41228,13,IF(DG12="10+",10,IF(DG12="20+",20,IF(DG12="30+",30,IF(DG12="40+",40,IF(DG12="50+",50,IF(DG12="60+",60,IF(DG12="","",(DG12+DH12)/2)))))))))))))</f>
        <v/>
      </c>
      <c r="DJ12" s="7"/>
      <c r="DK12" s="7" t="str">
        <f>IF(DJ12="","",IF(DJ12="Very Good",0.9,IF(DJ12="Good",0.75,IF(DJ12="Fair",0.5,IF(DJ12="Poor ",0.25,IF(DJ12="Very Poor",0.1))))))</f>
        <v/>
      </c>
      <c r="DL12" s="7"/>
      <c r="DM12" s="7"/>
      <c r="DN12" s="8"/>
      <c r="DO12" s="6"/>
      <c r="DP12" s="7"/>
      <c r="DQ12" s="7"/>
      <c r="DR12" s="7" t="str">
        <f>IF(DP12=41136,11.5,IF(DP12=41100,8.5,IF(DP12=41004,4.5,IF(DP12=41067,6.5,IF(DP12=41070,8,IF(DP12=41228,13,IF(DP12="10+",10,IF(DP12="20+",20,IF(DP12="30+",30,IF(DP12="40+",40,IF(DP12="50+",50,IF(DP12="60+",60,IF(DP12="","",(DP12+DQ12)/2)))))))))))))</f>
        <v/>
      </c>
      <c r="DS12" s="7"/>
      <c r="DT12" s="7" t="str">
        <f>IF(DS12="","",IF(DS12="Very Good",0.9,IF(DS12="Good",0.75,IF(DS12="Fair",0.5,IF(DS12="Poor ",0.25,IF(DS12="Very Poor",0.1))))))</f>
        <v/>
      </c>
      <c r="DU12" s="7"/>
      <c r="DV12" s="7"/>
      <c r="DW12" s="8"/>
      <c r="DX12" s="6"/>
      <c r="DY12" s="7"/>
      <c r="DZ12" s="7"/>
      <c r="EA12" s="7" t="str">
        <f>IF(DY12=41136,11.5,IF(DY12=41100,8.5,IF(DY12=41004,4.5,IF(DY12=41067,6.5,IF(DY12=41070,8,IF(DY12=41228,13,IF(DY12="10+",10,IF(DY12="20+",20,IF(DY12="30+",30,IF(DY12="40+",40,IF(DY12="50+",50,IF(DY12="60+",60,IF(DY12="","",(DY12+DZ12)/2)))))))))))))</f>
        <v/>
      </c>
      <c r="EB12" s="7"/>
      <c r="EC12" s="7" t="str">
        <f>IF(EB12="","",IF(EB12="Very Good",0.9,IF(EB12="Good",0.75,IF(EB12="Fair",0.5,IF(EB12="Poor ",0.25,IF(EB12="Very Poor",0.1))))))</f>
        <v/>
      </c>
      <c r="ED12" s="7"/>
      <c r="EE12" s="7"/>
      <c r="EF12" s="8"/>
      <c r="EG12" s="6"/>
      <c r="EH12" s="7"/>
      <c r="EI12" s="7"/>
      <c r="EJ12" s="7" t="str">
        <f>IF(EH12=41136,11.5,IF(EH12=41100,8.5,IF(EH12=41004,4.5,IF(EH12=41067,6.5,IF(EH12=41070,8,IF(EH12=41228,13,IF(EH12="10+",10,IF(EH12="20+",20,IF(EH12="30+",30,IF(EH12="40+",40,IF(EH12="50+",50,IF(EH12="60+",60,IF(EH12="","",(EH12+EI12)/2)))))))))))))</f>
        <v/>
      </c>
      <c r="EK12" s="7"/>
      <c r="EL12" s="7" t="str">
        <f>IF(EK12="","",IF(EK12="Very Good",0.9,IF(EK12="Good",0.75,IF(EK12="Fair",0.5,IF(EK12="Poor ",0.25,IF(EK12="Very Poor",0.1))))))</f>
        <v/>
      </c>
      <c r="EM12" s="7"/>
      <c r="EN12" s="7"/>
      <c r="EO12" s="8"/>
      <c r="EP12" s="6"/>
      <c r="EQ12" s="7"/>
      <c r="ER12" s="7"/>
      <c r="ES12" s="7" t="str">
        <f>IF(EQ12=41136,11.5,IF(EQ12=41100,8.5,IF(EQ12=41004,4.5,IF(EQ12=41067,6.5,IF(EQ12=41070,8,IF(EQ12=41228,13,IF(EQ12="10+",10,IF(EQ12="20+",20,IF(EQ12="30+",30,IF(EQ12="40+",40,IF(EQ12="50+",50,IF(EQ12="60+",60,IF(EQ12="","",(EQ12+ER12)/2)))))))))))))</f>
        <v/>
      </c>
      <c r="ET12" s="7"/>
      <c r="EU12" s="7" t="str">
        <f>IF(ET12="","",IF(ET12="Very Good",0.9,IF(ET12="Good",0.75,IF(ET12="Fair",0.5,IF(ET12="Poor ",0.25,IF(ET12="Very Poor",0.1))))))</f>
        <v/>
      </c>
      <c r="EV12" s="7"/>
      <c r="EW12" s="7"/>
      <c r="EX12" s="8"/>
      <c r="EY12" s="6"/>
      <c r="EZ12" s="7"/>
      <c r="FA12" s="7"/>
      <c r="FB12" s="7" t="str">
        <f>IF(EZ12=41136,11.5,IF(EZ12=41100,8.5,IF(EZ12=41004,4.5,IF(EZ12=41067,6.5,IF(EZ12=41070,8,IF(EZ12=41228,13,IF(EZ12="10+",10,IF(EZ12="20+",20,IF(EZ12="30+",30,IF(EZ12="40+",40,IF(EZ12="50+",50,IF(EZ12="60+",60,IF(EZ12="","",(EZ12+FA12)/2)))))))))))))</f>
        <v/>
      </c>
      <c r="FC12" s="7"/>
      <c r="FD12" s="7" t="str">
        <f>IF(FC12="","",IF(FC12="Very Good",0.9,IF(FC12="Good",0.75,IF(FC12="Fair",0.5,IF(FC12="Poor ",0.25,IF(FC12="Very Poor",0.1))))))</f>
        <v/>
      </c>
      <c r="FE12" s="7"/>
      <c r="FF12" s="7"/>
      <c r="FG12" s="8"/>
      <c r="FH12" s="6"/>
      <c r="FI12" s="7"/>
      <c r="FJ12" s="7"/>
      <c r="FK12" s="7" t="str">
        <f>IF(FI12=41136,11.5,IF(FI12=41100,8.5,IF(FI12=41004,4.5,IF(FI12=41067,6.5,IF(FI12=41070,8,IF(FI12=41228,13,IF(FI12="10+",10,IF(FI12="20+",20,IF(FI12="30+",30,IF(FI12="40+",40,IF(FI12="50+",50,IF(FI12="60+",60,IF(FI12="","",(FI12+FJ12)/2)))))))))))))</f>
        <v/>
      </c>
      <c r="FL12" s="7"/>
      <c r="FM12" s="7" t="str">
        <f>IF(FL12="","",IF(FL12="Very Good",0.9,IF(FL12="Good",0.75,IF(FL12="Fair",0.5,IF(FL12="Poor ",0.25,IF(FL12="Very Poor",0.1))))))</f>
        <v/>
      </c>
      <c r="FN12" s="7"/>
      <c r="FO12" s="7"/>
      <c r="FP12" s="8"/>
      <c r="FQ12" s="6"/>
      <c r="FR12" s="7"/>
      <c r="FS12" s="7"/>
      <c r="FT12" s="7" t="str">
        <f>IF(FR12=41136,11.5,IF(FR12=41100,8.5,IF(FR12=41004,4.5,IF(FR12=41067,6.5,IF(FR12=41070,8,IF(FR12=41228,13,IF(FR12="10+",10,IF(FR12="20+",20,IF(FR12="30+",30,IF(FR12="40+",40,IF(FR12="50+",50,IF(FR12="60+",60,IF(FR12="","",(FR12+FS12)/2)))))))))))))</f>
        <v/>
      </c>
      <c r="FU12" s="7"/>
      <c r="FV12" s="7" t="str">
        <f>IF(FU12="","",IF(FU12="Very Good",0.9,IF(FU12="Good",0.75,IF(FU12="Fair",0.5,IF(FU12="Poor ",0.25,IF(FU12="Very Poor",0.1))))))</f>
        <v/>
      </c>
      <c r="FW12" s="7"/>
      <c r="FX12" s="7"/>
      <c r="FY12" s="8"/>
      <c r="FZ12" s="6"/>
      <c r="GA12" s="7"/>
      <c r="GB12" s="7"/>
      <c r="GC12" s="7" t="str">
        <f>IF(GA12=41136,11.5,IF(GA12=41100,8.5,IF(GA12=41004,4.5,IF(GA12=41067,6.5,IF(GA12=41070,8,IF(GA12=41228,13,IF(GA12="10+",10,IF(GA12="20+",20,IF(GA12="30+",30,IF(GA12="40+",40,IF(GA12="50+",50,IF(GA12="60+",60,IF(GA12="","",(GA12+GB12)/2)))))))))))))</f>
        <v/>
      </c>
      <c r="GD12" s="7"/>
      <c r="GE12" s="7" t="str">
        <f>IF(GD12="","",IF(GD12="Very Good",0.9,IF(GD12="Good",0.75,IF(GD12="Fair",0.5,IF(GD12="Poor ",0.25,IF(GD12="Very Poor",0.1))))))</f>
        <v/>
      </c>
      <c r="GF12" s="7"/>
      <c r="GG12" s="7"/>
      <c r="GH12" s="8"/>
      <c r="GI12" s="6"/>
      <c r="GJ12" s="7"/>
      <c r="GK12" s="7"/>
      <c r="GL12" s="7" t="str">
        <f>IF(GJ12=41136,11.5,IF(GJ12=41100,8.5,IF(GJ12=41004,4.5,IF(GJ12=41067,6.5,IF(GJ12=41070,8,IF(GJ12=41228,13,IF(GJ12="10+",10,IF(GJ12="20+",20,IF(GJ12="30+",30,IF(GJ12="40+",40,IF(GJ12="50+",50,IF(GJ12="60+",60,IF(GJ12="","",(GJ12+GK12)/2)))))))))))))</f>
        <v/>
      </c>
      <c r="GM12" s="7"/>
      <c r="GN12" s="7" t="str">
        <f>IF(GM12="","",IF(GM12="Very Good",0.9,IF(GM12="Good",0.75,IF(GM12="Fair",0.5,IF(GM12="Poor ",0.25,IF(GM12="Very Poor",0.1))))))</f>
        <v/>
      </c>
      <c r="GO12" s="7"/>
      <c r="GP12" s="7"/>
      <c r="GQ12" s="8"/>
      <c r="GR12" s="6"/>
      <c r="GS12" s="7"/>
      <c r="GT12" s="7"/>
      <c r="GU12" s="7" t="str">
        <f>IF(GS12=41136,11.5,IF(GS12=41100,8.5,IF(GS12=41004,4.5,IF(GS12=41067,6.5,IF(GS12=41070,8,IF(GS12=41228,13,IF(GS12="10+",10,IF(GS12="20+",20,IF(GS12="30+",30,IF(GS12="40+",40,IF(GS12="50+",50,IF(GS12="60+",60,IF(GS12="","",(GS12+GT12)/2)))))))))))))</f>
        <v/>
      </c>
      <c r="GV12" s="7"/>
      <c r="GW12" s="7" t="str">
        <f>IF(GV12="","",IF(GV12="Very Good",0.9,IF(GV12="Good",0.75,IF(GV12="Fair",0.5,IF(GV12="Poor ",0.25,IF(GV12="Very Poor",0.1))))))</f>
        <v/>
      </c>
      <c r="GX12" s="7"/>
      <c r="GY12" s="7"/>
      <c r="GZ12" s="8"/>
      <c r="HA12" s="6"/>
      <c r="HB12" s="7"/>
      <c r="HC12" s="7"/>
      <c r="HD12" s="7" t="str">
        <f>IF(HB12=41136,11.5,IF(HB12=41100,8.5,IF(HB12=41004,4.5,IF(HB12=41067,6.5,IF(HB12=41070,8,IF(HB12=41228,13,IF(HB12="10+",10,IF(HB12="20+",20,IF(HB12="30+",30,IF(HB12="40+",40,IF(HB12="50+",50,IF(HB12="60+",60,IF(HB12="","",(HB12+HC12)/2)))))))))))))</f>
        <v/>
      </c>
      <c r="HE12" s="7"/>
      <c r="HF12" s="7" t="str">
        <f>IF(HE12="","",IF(HE12="Very Good",0.9,IF(HE12="Good",0.75,IF(HE12="Fair",0.5,IF(HE12="Poor ",0.25,IF(HE12="Very Poor",0.1))))))</f>
        <v/>
      </c>
      <c r="HG12" s="7"/>
      <c r="HH12" s="7"/>
      <c r="HI12" s="8"/>
      <c r="HJ12" s="6"/>
      <c r="HK12" s="7"/>
      <c r="HL12" s="7"/>
      <c r="HM12" s="7" t="str">
        <f>IF(HK12=41136,11.5,IF(HK12=41100,8.5,IF(HK12=41004,4.5,IF(HK12=41067,6.5,IF(HK12=41070,8,IF(HK12=41228,13,IF(HK12="10+",10,IF(HK12="20+",20,IF(HK12="30+",30,IF(HK12="40+",40,IF(HK12="50+",50,IF(HK12="60+",60,IF(HK12="","",(HK12+HL12)/2)))))))))))))</f>
        <v/>
      </c>
      <c r="HN12" s="7"/>
      <c r="HO12" s="7" t="str">
        <f>IF(HN12="","",IF(HN12="Very Good",0.9,IF(HN12="Good",0.75,IF(HN12="Fair",0.5,IF(HN12="Poor ",0.25,IF(HN12="Very Poor",0.1))))))</f>
        <v/>
      </c>
      <c r="HP12" s="7"/>
      <c r="HQ12" s="7"/>
      <c r="HR12" s="8"/>
      <c r="HS12" s="6"/>
      <c r="HT12" s="7"/>
      <c r="HU12" s="7"/>
      <c r="HV12" s="7" t="str">
        <f>IF(HT12=41136,11.5,IF(HT12=41100,8.5,IF(HT12=41004,4.5,IF(HT12=41067,6.5,IF(HT12=41070,8,IF(HT12=41228,13,IF(HT12="10+",10,IF(HT12="20+",20,IF(HT12="30+",30,IF(HT12="40+",40,IF(HT12="50+",50,IF(HT12="60+",60,IF(HT12="","",(HT12+HU12)/2)))))))))))))</f>
        <v/>
      </c>
      <c r="HW12" s="7"/>
      <c r="HX12" s="7" t="str">
        <f>IF(HW12="","",IF(HW12="Very Good",0.9,IF(HW12="Good",0.75,IF(HW12="Fair",0.5,IF(HW12="Poor ",0.25,IF(HW12="Very Poor",0.1))))))</f>
        <v/>
      </c>
      <c r="HY12" s="7"/>
      <c r="HZ12" s="7"/>
      <c r="IA12" s="8"/>
      <c r="IB12" s="6"/>
      <c r="IC12" s="7"/>
      <c r="ID12" s="7"/>
      <c r="IE12" s="7" t="str">
        <f>IF(IC12=41136,11.5,IF(IC12=41100,8.5,IF(IC12=41004,4.5,IF(IC12=41067,6.5,IF(IC12=41070,8,IF(IC12=41228,13,IF(IC12="10+",10,IF(IC12="20+",20,IF(IC12="30+",30,IF(IC12="40+",40,IF(IC12="50+",50,IF(IC12="60+",60,IF(IC12="","",(IC12+ID12)/2)))))))))))))</f>
        <v/>
      </c>
      <c r="IF12" s="7"/>
      <c r="IG12" s="7" t="str">
        <f>IF(IF12="","",IF(IF12="Very Good",0.9,IF(IF12="Good",0.75,IF(IF12="Fair",0.5,IF(IF12="Poor ",0.25,IF(IF12="Very Poor",0.1))))))</f>
        <v/>
      </c>
      <c r="IH12" s="7"/>
      <c r="II12" s="7"/>
      <c r="IJ12" s="8"/>
      <c r="IK12" s="6"/>
      <c r="IL12" s="7"/>
      <c r="IM12" s="7"/>
      <c r="IN12" s="7" t="str">
        <f>IF(IL12=41136,11.5,IF(IL12=41100,8.5,IF(IL12=41004,4.5,IF(IL12=41067,6.5,IF(IL12=41070,8,IF(IL12=41228,13,IF(IL12="10+",10,IF(IL12="20+",20,IF(IL12="30+",30,IF(IL12="40+",40,IF(IL12="50+",50,IF(IL12="60+",60,IF(IL12="","",(IL12+IM12)/2)))))))))))))</f>
        <v/>
      </c>
      <c r="IO12" s="7"/>
      <c r="IP12" s="7" t="str">
        <f>IF(IO12="","",IF(IO12="Very Good",0.9,IF(IO12="Good",0.75,IF(IO12="Fair",0.5,IF(IO12="Poor ",0.25,IF(IO12="Very Poor",0.1))))))</f>
        <v/>
      </c>
      <c r="IQ12" s="7"/>
      <c r="IR12" s="7"/>
      <c r="IS12" s="8"/>
      <c r="IT12" s="6"/>
      <c r="IU12" s="7"/>
      <c r="IV12" s="7"/>
      <c r="IW12" s="7" t="str">
        <f>IF(IU12=41136,11.5,IF(IU12=41100,8.5,IF(IU12=41004,4.5,IF(IU12=41067,6.5,IF(IU12=41070,8,IF(IU12=41228,13,IF(IU12="10+",10,IF(IU12="20+",20,IF(IU12="30+",30,IF(IU12="40+",40,IF(IU12="50+",50,IF(IU12="60+",60,IF(IU12="","",(IU12+IV12)/2)))))))))))))</f>
        <v/>
      </c>
      <c r="IX12" s="7"/>
      <c r="IY12" s="7" t="str">
        <f>IF(IX12="","",IF(IX12="Very Good",0.9,IF(IX12="Good",0.75,IF(IX12="Fair",0.5,IF(IX12="Poor ",0.25,IF(IX12="Very Poor",0.1))))))</f>
        <v/>
      </c>
      <c r="IZ12" s="7"/>
      <c r="JA12" s="7"/>
      <c r="JB12" s="8"/>
      <c r="JC12" s="6"/>
      <c r="JD12" s="7"/>
      <c r="JE12" s="7"/>
      <c r="JF12" s="7" t="str">
        <f>IF(JD12=41136,11.5,IF(JD12=41100,8.5,IF(JD12=41004,4.5,IF(JD12=41067,6.5,IF(JD12=41070,8,IF(JD12=41228,13,IF(JD12="10+",10,IF(JD12="20+",20,IF(JD12="30+",30,IF(JD12="40+",40,IF(JD12="50+",50,IF(JD12="60+",60,IF(JD12="","",(JD12+JE12)/2)))))))))))))</f>
        <v/>
      </c>
      <c r="JG12" s="7"/>
      <c r="JH12" s="7" t="str">
        <f>IF(JG12="","",IF(JG12="Very Good",0.9,IF(JG12="Good",0.75,IF(JG12="Fair",0.5,IF(JG12="Poor ",0.25,IF(JG12="Very Poor",0.1))))))</f>
        <v/>
      </c>
      <c r="JI12" s="7"/>
      <c r="JJ12" s="7"/>
      <c r="JK12" s="8"/>
      <c r="JL12" s="6"/>
      <c r="JM12" s="7"/>
      <c r="JN12" s="7"/>
      <c r="JO12" s="7" t="str">
        <f>IF(JM12=41136,11.5,IF(JM12=41100,8.5,IF(JM12=41004,4.5,IF(JM12=41067,6.5,IF(JM12=41070,8,IF(JM12=41228,13,IF(JM12="10+",10,IF(JM12="20+",20,IF(JM12="30+",30,IF(JM12="40+",40,IF(JM12="50+",50,IF(JM12="60+",60,IF(JM12="","",(JM12+JN12)/2)))))))))))))</f>
        <v/>
      </c>
      <c r="JP12" s="7"/>
      <c r="JQ12" s="7" t="str">
        <f>IF(JP12="","",IF(JP12="Very Good",0.9,IF(JP12="Good",0.75,IF(JP12="Fair",0.5,IF(JP12="Poor ",0.25,IF(JP12="Very Poor",0.1))))))</f>
        <v/>
      </c>
      <c r="JR12" s="7"/>
      <c r="JS12" s="7"/>
      <c r="JT12" s="8"/>
      <c r="JU12" s="6"/>
      <c r="JV12" s="7"/>
      <c r="JW12" s="7"/>
      <c r="JX12" s="7" t="str">
        <f>IF(JV12=41136,11.5,IF(JV12=41100,8.5,IF(JV12=41004,4.5,IF(JV12=41067,6.5,IF(JV12=41070,8,IF(JV12=41228,13,IF(JV12="10+",10,IF(JV12="20+",20,IF(JV12="30+",30,IF(JV12="40+",40,IF(JV12="50+",50,IF(JV12="60+",60,IF(JV12="","",(JV12+JW12)/2)))))))))))))</f>
        <v/>
      </c>
      <c r="JY12" s="7"/>
      <c r="JZ12" s="7" t="str">
        <f>IF(JY12="","",IF(JY12="Very Good",0.9,IF(JY12="Good",0.75,IF(JY12="Fair",0.5,IF(JY12="Poor ",0.25,IF(JY12="Very Poor",0.1))))))</f>
        <v/>
      </c>
      <c r="KA12" s="7"/>
      <c r="KB12" s="7"/>
      <c r="KC12" s="8"/>
      <c r="KD12" s="6"/>
      <c r="KE12" s="7"/>
      <c r="KF12" s="7"/>
      <c r="KG12" s="7" t="str">
        <f>IF(KE12=41136,11.5,IF(KE12=41100,8.5,IF(KE12=41004,4.5,IF(KE12=41067,6.5,IF(KE12=41070,8,IF(KE12=41228,13,IF(KE12="10+",10,IF(KE12="20+",20,IF(KE12="30+",30,IF(KE12="40+",40,IF(KE12="50+",50,IF(KE12="60+",60,IF(KE12="","",(KE12+KF12)/2)))))))))))))</f>
        <v/>
      </c>
      <c r="KH12" s="7"/>
      <c r="KI12" s="7" t="str">
        <f>IF(KH12="","",IF(KH12="Very Good",0.9,IF(KH12="Good",0.75,IF(KH12="Fair",0.5,IF(KH12="Poor ",0.25,IF(KH12="Very Poor",0.1))))))</f>
        <v/>
      </c>
      <c r="KJ12" s="7"/>
      <c r="KK12" s="7"/>
      <c r="KL12" s="8"/>
      <c r="KM12" s="6"/>
      <c r="KN12" s="7"/>
      <c r="KO12" s="7"/>
      <c r="KP12" s="7" t="str">
        <f>IF(KN12=41136,11.5,IF(KN12=41100,8.5,IF(KN12=41004,4.5,IF(KN12=41067,6.5,IF(KN12=41070,8,IF(KN12=41228,13,IF(KN12="10+",10,IF(KN12="20+",20,IF(KN12="30+",30,IF(KN12="40+",40,IF(KN12="50+",50,IF(KN12="60+",60,IF(KN12="","",(KN12+KO12)/2)))))))))))))</f>
        <v/>
      </c>
      <c r="KQ12" s="7"/>
      <c r="KR12" s="7" t="str">
        <f>IF(KQ12="","",IF(KQ12="Very Good",0.9,IF(KQ12="Good",0.75,IF(KQ12="Fair",0.5,IF(KQ12="Poor ",0.25,IF(KQ12="Very Poor",0.1))))))</f>
        <v/>
      </c>
      <c r="KS12" s="7"/>
      <c r="KT12" s="7"/>
      <c r="KU12" s="8"/>
      <c r="KV12" s="6"/>
      <c r="KW12" s="7"/>
      <c r="KX12" s="7"/>
      <c r="KY12" s="7" t="str">
        <f>IF(KW12=41136,11.5,IF(KW12=41100,8.5,IF(KW12=41004,4.5,IF(KW12=41067,6.5,IF(KW12=41070,8,IF(KW12=41228,13,IF(KW12="10+",10,IF(KW12="20+",20,IF(KW12="30+",30,IF(KW12="40+",40,IF(KW12="50+",50,IF(KW12="60+",60,IF(KW12="","",(KW12+KX12)/2)))))))))))))</f>
        <v/>
      </c>
      <c r="KZ12" s="7"/>
      <c r="LA12" s="7" t="str">
        <f>IF(KZ12="","",IF(KZ12="Very Good",0.9,IF(KZ12="Good",0.75,IF(KZ12="Fair",0.5,IF(KZ12="Poor ",0.25,IF(KZ12="Very Poor",0.1))))))</f>
        <v/>
      </c>
      <c r="LB12" s="7"/>
      <c r="LC12" s="7"/>
      <c r="LD12" s="8"/>
      <c r="LE12" s="6"/>
      <c r="LF12" s="7"/>
      <c r="LG12" s="7"/>
      <c r="LH12" s="7" t="str">
        <f>IF(LF12=41136,11.5,IF(LF12=41100,8.5,IF(LF12=41004,4.5,IF(LF12=41067,6.5,IF(LF12=41070,8,IF(LF12=41228,13,IF(LF12="10+",10,IF(LF12="20+",20,IF(LF12="30+",30,IF(LF12="40+",40,IF(LF12="50+",50,IF(LF12="60+",60,IF(LF12="","",(LF12+LG12)/2)))))))))))))</f>
        <v/>
      </c>
      <c r="LI12" s="7"/>
      <c r="LJ12" s="7" t="str">
        <f>IF(LI12="","",IF(LI12="Very Good",0.9,IF(LI12="Good",0.75,IF(LI12="Fair",0.5,IF(LI12="Poor ",0.25,IF(LI12="Very Poor",0.1))))))</f>
        <v/>
      </c>
      <c r="LK12" s="7"/>
      <c r="LL12" s="7"/>
      <c r="LM12" s="8"/>
      <c r="LN12" s="6"/>
      <c r="LO12" s="7"/>
      <c r="LP12" s="7"/>
      <c r="LQ12" s="7" t="str">
        <f>IF(LO12=41136,11.5,IF(LO12=41100,8.5,IF(LO12=41004,4.5,IF(LO12=41067,6.5,IF(LO12=41070,8,IF(LO12=41228,13,IF(LO12="10+",10,IF(LO12="20+",20,IF(LO12="30+",30,IF(LO12="40+",40,IF(LO12="50+",50,IF(LO12="60+",60,IF(LO12="","",(LO12+LP12)/2)))))))))))))</f>
        <v/>
      </c>
      <c r="LR12" s="7"/>
      <c r="LS12" s="7" t="str">
        <f>IF(LR12="","",IF(LR12="Very Good",0.9,IF(LR12="Good",0.75,IF(LR12="Fair",0.5,IF(LR12="Poor ",0.25,IF(LR12="Very Poor",0.1))))))</f>
        <v/>
      </c>
      <c r="LT12" s="7"/>
      <c r="LU12" s="7"/>
      <c r="LV12" s="8"/>
      <c r="LW12" s="6"/>
      <c r="LX12" s="7"/>
      <c r="LY12" s="7"/>
      <c r="LZ12" s="7" t="str">
        <f>IF(LX12=41136,11.5,IF(LX12=41100,8.5,IF(LX12=41004,4.5,IF(LX12=41067,6.5,IF(LX12=41070,8,IF(LX12=41228,13,IF(LX12="10+",10,IF(LX12="20+",20,IF(LX12="30+",30,IF(LX12="40+",40,IF(LX12="50+",50,IF(LX12="60+",60,IF(LX12="","",(LX12+LY12)/2)))))))))))))</f>
        <v/>
      </c>
      <c r="MA12" s="7"/>
      <c r="MB12" s="7" t="str">
        <f>IF(MA12="","",IF(MA12="Very Good",0.9,IF(MA12="Good",0.75,IF(MA12="Fair",0.5,IF(MA12="Poor ",0.25,IF(MA12="Very Poor",0.1))))))</f>
        <v/>
      </c>
      <c r="MC12" s="7"/>
      <c r="MD12" s="7"/>
      <c r="ME12" s="8"/>
    </row>
    <row r="13" spans="1:343" x14ac:dyDescent="0.25">
      <c r="A13" s="1">
        <v>7394</v>
      </c>
      <c r="B13" s="1" t="s">
        <v>69</v>
      </c>
      <c r="C13" s="1" t="s">
        <v>63</v>
      </c>
      <c r="D13" s="1" t="s">
        <v>64</v>
      </c>
      <c r="E13" s="1" t="s">
        <v>65</v>
      </c>
      <c r="F13" s="1" t="s">
        <v>66</v>
      </c>
      <c r="I13" s="1">
        <v>576</v>
      </c>
      <c r="J13" s="1" t="s">
        <v>70</v>
      </c>
      <c r="N13" s="1" t="str">
        <f t="shared" ref="N13:N76" si="0">IF(L13=41136,11.5,IF(L13=41100,8.5,IF(L13=41004,4.5,IF(L13=41067,6.5,IF(L13=41070,8,IF(L13=41228,13,IF(L13="10+",10,IF(L13="20+",20,IF(L13="30+",30,IF(L13="40+",40,IF(L13="50+",50,IF(L13="60+",60,IF(L13="","",(L13+M13)/2)))))))))))))</f>
        <v/>
      </c>
      <c r="P13" s="1" t="str">
        <f t="shared" ref="P13:P76" si="1">IF(O13="","",IF(O13="Very Good",0.9,IF(O13="Good",0.75,IF(O13="Fair",0.5,IF(O13="Poor ",0.25,IF(O13="Very Poor",0.1))))))</f>
        <v/>
      </c>
      <c r="T13" s="1" t="s">
        <v>71</v>
      </c>
      <c r="W13" s="1" t="str">
        <f t="shared" ref="W13:W76" si="2">IF(U13=41136,11.5,IF(U13=41100,8.5,IF(U13=41004,4.5,IF(U13=41067,6.5,IF(U13=41070,8,IF(U13=41228,13,IF(U13="10+",10,IF(U13="20+",20,IF(U13="30+",30,IF(U13="40+",40,IF(U13="50+",50,IF(U13="60+",60,IF(U13="","",(U13+V13)/2)))))))))))))</f>
        <v/>
      </c>
      <c r="Y13" s="1" t="str">
        <f t="shared" ref="Y13:Y76" si="3">IF(X13="","",IF(X13="Very Good",0.9,IF(X13="Good",0.75,IF(X13="Fair",0.5,IF(X13="Poor ",0.25,IF(X13="Very Poor",0.1))))))</f>
        <v/>
      </c>
      <c r="AF13" s="1" t="str">
        <f t="shared" ref="AF13:AF76" si="4">IF(AD13=41136,11.5,IF(AD13=41100,8.5,IF(AD13=41004,4.5,IF(AD13=41067,6.5,IF(AD13=41070,8,IF(AD13=41228,13,IF(AD13="10+",10,IF(AD13="20+",20,IF(AD13="30+",30,IF(AD13="40+",40,IF(AD13="50+",50,IF(AD13="60+",60,IF(AD13="","",(AD13+AE13)/2)))))))))))))</f>
        <v/>
      </c>
      <c r="AH13" s="1" t="str">
        <f t="shared" ref="AH13:AH76" si="5">IF(AG13="","",IF(AG13="Very Good",0.9,IF(AG13="Good",0.75,IF(AG13="Fair",0.5,IF(AG13="Poor ",0.25,IF(AG13="Very Poor",0.1))))))</f>
        <v/>
      </c>
      <c r="AL13" s="1" t="s">
        <v>72</v>
      </c>
      <c r="AO13" s="1" t="str">
        <f t="shared" ref="AO13:AO76" si="6">IF(AM13=41136,11.5,IF(AM13=41100,8.5,IF(AM13=41004,4.5,IF(AM13=41067,6.5,IF(AM13=41070,8,IF(AM13=41228,13,IF(AM13="10+",10,IF(AM13="20+",20,IF(AM13="30+",30,IF(AM13="40+",40,IF(AM13="50+",50,IF(AM13="60+",60,IF(AM13="","",(AM13+AN13)/2)))))))))))))</f>
        <v/>
      </c>
      <c r="AQ13" s="1" t="str">
        <f t="shared" ref="AQ13:AQ76" si="7">IF(AP13="","",IF(AP13="Very Good",0.9,IF(AP13="Good",0.75,IF(AP13="Fair",0.5,IF(AP13="Poor ",0.25,IF(AP13="Very Poor",0.1))))))</f>
        <v/>
      </c>
      <c r="AX13" s="1" t="str">
        <f t="shared" ref="AX13:AX76" si="8">IF(AV13=41136,11.5,IF(AV13=41100,8.5,IF(AV13=41004,4.5,IF(AV13=41067,6.5,IF(AV13=41070,8,IF(AV13=41228,13,IF(AV13="10+",10,IF(AV13="20+",20,IF(AV13="30+",30,IF(AV13="40+",40,IF(AV13="50+",50,IF(AV13="60+",60,IF(AV13="","",(AV13+AW13)/2)))))))))))))</f>
        <v/>
      </c>
      <c r="AZ13" s="1" t="str">
        <f t="shared" ref="AZ13:AZ76" si="9">IF(AY13="","",IF(AY13="Very Good",0.9,IF(AY13="Good",0.75,IF(AY13="Fair",0.5,IF(AY13="Poor ",0.25,IF(AY13="Very Poor",0.1))))))</f>
        <v/>
      </c>
      <c r="BG13" s="1" t="str">
        <f t="shared" ref="BG13:BG76" si="10">IF(BE13=41136,11.5,IF(BE13=41100,8.5,IF(BE13=41004,4.5,IF(BE13=41067,6.5,IF(BE13=41070,8,IF(BE13=41228,13,IF(BE13="10+",10,IF(BE13="20+",20,IF(BE13="30+",30,IF(BE13="40+",40,IF(BE13="50+",50,IF(BE13="60+",60,IF(BE13="","",(BE13+BF13)/2)))))))))))))</f>
        <v/>
      </c>
      <c r="BI13" s="1" t="str">
        <f t="shared" ref="BI13:BI76" si="11">IF(BH13="","",IF(BH13="Very Good",0.9,IF(BH13="Good",0.75,IF(BH13="Fair",0.5,IF(BH13="Poor ",0.25,IF(BH13="Very Poor",0.1))))))</f>
        <v/>
      </c>
      <c r="BP13" s="1" t="str">
        <f t="shared" ref="BP13:BP76" si="12">IF(BN13=41136,11.5,IF(BN13=41100,8.5,IF(BN13=41004,4.5,IF(BN13=41067,6.5,IF(BN13=41070,8,IF(BN13=41228,13,IF(BN13="10+",10,IF(BN13="20+",20,IF(BN13="30+",30,IF(BN13="40+",40,IF(BN13="50+",50,IF(BN13="60+",60,IF(BN13="","",(BN13+BO13)/2)))))))))))))</f>
        <v/>
      </c>
      <c r="BR13" s="1" t="str">
        <f t="shared" ref="BR13:BR76" si="13">IF(BQ13="","",IF(BQ13="Very Good",0.9,IF(BQ13="Good",0.75,IF(BQ13="Fair",0.5,IF(BQ13="Poor ",0.25,IF(BQ13="Very Poor",0.1))))))</f>
        <v/>
      </c>
      <c r="BY13" s="1" t="str">
        <f t="shared" ref="BY13:BY76" si="14">IF(BW13=41136,11.5,IF(BW13=41100,8.5,IF(BW13=41004,4.5,IF(BW13=41067,6.5,IF(BW13=41070,8,IF(BW13=41228,13,IF(BW13="10+",10,IF(BW13="20+",20,IF(BW13="30+",30,IF(BW13="40+",40,IF(BW13="50+",50,IF(BW13="60+",60,IF(BW13="","",(BW13+BX13)/2)))))))))))))</f>
        <v/>
      </c>
      <c r="CA13" s="1" t="str">
        <f t="shared" ref="CA13:CA76" si="15">IF(BZ13="","",IF(BZ13="Very Good",0.9,IF(BZ13="Good",0.75,IF(BZ13="Fair",0.5,IF(BZ13="Poor ",0.25,IF(BZ13="Very Poor",0.1))))))</f>
        <v/>
      </c>
      <c r="CH13" s="1" t="str">
        <f t="shared" ref="CH13:CH76" si="16">IF(CF13=41136,11.5,IF(CF13=41100,8.5,IF(CF13=41004,4.5,IF(CF13=41067,6.5,IF(CF13=41070,8,IF(CF13=41228,13,IF(CF13="10+",10,IF(CF13="20+",20,IF(CF13="30+",30,IF(CF13="40+",40,IF(CF13="50+",50,IF(CF13="60+",60,IF(CF13="","",(CF13+CG13)/2)))))))))))))</f>
        <v/>
      </c>
      <c r="CJ13" s="1" t="str">
        <f t="shared" ref="CJ13:CJ76" si="17">IF(CI13="","",IF(CI13="Very Good",0.9,IF(CI13="Good",0.75,IF(CI13="Fair",0.5,IF(CI13="Poor ",0.25,IF(CI13="Very Poor",0.1))))))</f>
        <v/>
      </c>
      <c r="CQ13" s="1" t="str">
        <f t="shared" ref="CQ13:CQ76" si="18">IF(CO13=41136,11.5,IF(CO13=41100,8.5,IF(CO13=41004,4.5,IF(CO13=41067,6.5,IF(CO13=41070,8,IF(CO13=41228,13,IF(CO13="10+",10,IF(CO13="20+",20,IF(CO13="30+",30,IF(CO13="40+",40,IF(CO13="50+",50,IF(CO13="60+",60,IF(CO13="","",(CO13+CP13)/2)))))))))))))</f>
        <v/>
      </c>
      <c r="CS13" s="1" t="str">
        <f t="shared" ref="CS13:CS76" si="19">IF(CR13="","",IF(CR13="Very Good",0.9,IF(CR13="Good",0.75,IF(CR13="Fair",0.5,IF(CR13="Poor ",0.25,IF(CR13="Very Poor",0.1))))))</f>
        <v/>
      </c>
      <c r="CZ13" s="1" t="str">
        <f t="shared" ref="CZ13:CZ76" si="20">IF(CX13=41136,11.5,IF(CX13=41100,8.5,IF(CX13=41004,4.5,IF(CX13=41067,6.5,IF(CX13=41070,8,IF(CX13=41228,13,IF(CX13="10+",10,IF(CX13="20+",20,IF(CX13="30+",30,IF(CX13="40+",40,IF(CX13="50+",50,IF(CX13="60+",60,IF(CX13="","",(CX13+CY13)/2)))))))))))))</f>
        <v/>
      </c>
      <c r="DB13" s="1" t="str">
        <f t="shared" ref="DB13:DB76" si="21">IF(DA13="","",IF(DA13="Very Good",0.9,IF(DA13="Good",0.75,IF(DA13="Fair",0.5,IF(DA13="Poor ",0.25,IF(DA13="Very Poor",0.1))))))</f>
        <v/>
      </c>
      <c r="DI13" s="1" t="str">
        <f t="shared" ref="DI13:DI76" si="22">IF(DG13=41136,11.5,IF(DG13=41100,8.5,IF(DG13=41004,4.5,IF(DG13=41067,6.5,IF(DG13=41070,8,IF(DG13=41228,13,IF(DG13="10+",10,IF(DG13="20+",20,IF(DG13="30+",30,IF(DG13="40+",40,IF(DG13="50+",50,IF(DG13="60+",60,IF(DG13="","",(DG13+DH13)/2)))))))))))))</f>
        <v/>
      </c>
      <c r="DK13" s="1" t="str">
        <f t="shared" ref="DK13:DK76" si="23">IF(DJ13="","",IF(DJ13="Very Good",0.9,IF(DJ13="Good",0.75,IF(DJ13="Fair",0.5,IF(DJ13="Poor ",0.25,IF(DJ13="Very Poor",0.1))))))</f>
        <v/>
      </c>
      <c r="DR13" s="1" t="str">
        <f t="shared" ref="DR13:DR76" si="24">IF(DP13=41136,11.5,IF(DP13=41100,8.5,IF(DP13=41004,4.5,IF(DP13=41067,6.5,IF(DP13=41070,8,IF(DP13=41228,13,IF(DP13="10+",10,IF(DP13="20+",20,IF(DP13="30+",30,IF(DP13="40+",40,IF(DP13="50+",50,IF(DP13="60+",60,IF(DP13="","",(DP13+DQ13)/2)))))))))))))</f>
        <v/>
      </c>
      <c r="DT13" s="1" t="str">
        <f t="shared" ref="DT13:DT76" si="25">IF(DS13="","",IF(DS13="Very Good",0.9,IF(DS13="Good",0.75,IF(DS13="Fair",0.5,IF(DS13="Poor ",0.25,IF(DS13="Very Poor",0.1))))))</f>
        <v/>
      </c>
      <c r="EA13" s="1" t="str">
        <f t="shared" ref="EA13:EA76" si="26">IF(DY13=41136,11.5,IF(DY13=41100,8.5,IF(DY13=41004,4.5,IF(DY13=41067,6.5,IF(DY13=41070,8,IF(DY13=41228,13,IF(DY13="10+",10,IF(DY13="20+",20,IF(DY13="30+",30,IF(DY13="40+",40,IF(DY13="50+",50,IF(DY13="60+",60,IF(DY13="","",(DY13+DZ13)/2)))))))))))))</f>
        <v/>
      </c>
      <c r="EC13" s="1" t="str">
        <f t="shared" ref="EC13:EC76" si="27">IF(EB13="","",IF(EB13="Very Good",0.9,IF(EB13="Good",0.75,IF(EB13="Fair",0.5,IF(EB13="Poor ",0.25,IF(EB13="Very Poor",0.1))))))</f>
        <v/>
      </c>
      <c r="EJ13" s="1" t="str">
        <f t="shared" ref="EJ13:EJ76" si="28">IF(EH13=41136,11.5,IF(EH13=41100,8.5,IF(EH13=41004,4.5,IF(EH13=41067,6.5,IF(EH13=41070,8,IF(EH13=41228,13,IF(EH13="10+",10,IF(EH13="20+",20,IF(EH13="30+",30,IF(EH13="40+",40,IF(EH13="50+",50,IF(EH13="60+",60,IF(EH13="","",(EH13+EI13)/2)))))))))))))</f>
        <v/>
      </c>
      <c r="EL13" s="1" t="str">
        <f t="shared" ref="EL13:EL76" si="29">IF(EK13="","",IF(EK13="Very Good",0.9,IF(EK13="Good",0.75,IF(EK13="Fair",0.5,IF(EK13="Poor ",0.25,IF(EK13="Very Poor",0.1))))))</f>
        <v/>
      </c>
      <c r="ES13" s="1" t="str">
        <f t="shared" ref="ES13:ES76" si="30">IF(EQ13=41136,11.5,IF(EQ13=41100,8.5,IF(EQ13=41004,4.5,IF(EQ13=41067,6.5,IF(EQ13=41070,8,IF(EQ13=41228,13,IF(EQ13="10+",10,IF(EQ13="20+",20,IF(EQ13="30+",30,IF(EQ13="40+",40,IF(EQ13="50+",50,IF(EQ13="60+",60,IF(EQ13="","",(EQ13+ER13)/2)))))))))))))</f>
        <v/>
      </c>
      <c r="EU13" s="1" t="str">
        <f t="shared" ref="EU13:EU76" si="31">IF(ET13="","",IF(ET13="Very Good",0.9,IF(ET13="Good",0.75,IF(ET13="Fair",0.5,IF(ET13="Poor ",0.25,IF(ET13="Very Poor",0.1))))))</f>
        <v/>
      </c>
      <c r="FB13" s="1" t="str">
        <f t="shared" ref="FB13:FB76" si="32">IF(EZ13=41136,11.5,IF(EZ13=41100,8.5,IF(EZ13=41004,4.5,IF(EZ13=41067,6.5,IF(EZ13=41070,8,IF(EZ13=41228,13,IF(EZ13="10+",10,IF(EZ13="20+",20,IF(EZ13="30+",30,IF(EZ13="40+",40,IF(EZ13="50+",50,IF(EZ13="60+",60,IF(EZ13="","",(EZ13+FA13)/2)))))))))))))</f>
        <v/>
      </c>
      <c r="FD13" s="1" t="str">
        <f t="shared" ref="FD13:FD76" si="33">IF(FC13="","",IF(FC13="Very Good",0.9,IF(FC13="Good",0.75,IF(FC13="Fair",0.5,IF(FC13="Poor ",0.25,IF(FC13="Very Poor",0.1))))))</f>
        <v/>
      </c>
      <c r="FK13" s="1" t="str">
        <f t="shared" ref="FK13:FK76" si="34">IF(FI13=41136,11.5,IF(FI13=41100,8.5,IF(FI13=41004,4.5,IF(FI13=41067,6.5,IF(FI13=41070,8,IF(FI13=41228,13,IF(FI13="10+",10,IF(FI13="20+",20,IF(FI13="30+",30,IF(FI13="40+",40,IF(FI13="50+",50,IF(FI13="60+",60,IF(FI13="","",(FI13+FJ13)/2)))))))))))))</f>
        <v/>
      </c>
      <c r="FM13" s="1" t="str">
        <f t="shared" ref="FM13:FM76" si="35">IF(FL13="","",IF(FL13="Very Good",0.9,IF(FL13="Good",0.75,IF(FL13="Fair",0.5,IF(FL13="Poor ",0.25,IF(FL13="Very Poor",0.1))))))</f>
        <v/>
      </c>
      <c r="FT13" s="1" t="str">
        <f t="shared" ref="FT13:FT76" si="36">IF(FR13=41136,11.5,IF(FR13=41100,8.5,IF(FR13=41004,4.5,IF(FR13=41067,6.5,IF(FR13=41070,8,IF(FR13=41228,13,IF(FR13="10+",10,IF(FR13="20+",20,IF(FR13="30+",30,IF(FR13="40+",40,IF(FR13="50+",50,IF(FR13="60+",60,IF(FR13="","",(FR13+FS13)/2)))))))))))))</f>
        <v/>
      </c>
      <c r="FV13" s="1" t="str">
        <f t="shared" ref="FV13:FV76" si="37">IF(FU13="","",IF(FU13="Very Good",0.9,IF(FU13="Good",0.75,IF(FU13="Fair",0.5,IF(FU13="Poor ",0.25,IF(FU13="Very Poor",0.1))))))</f>
        <v/>
      </c>
      <c r="GC13" s="1" t="str">
        <f t="shared" ref="GC13:GC76" si="38">IF(GA13=41136,11.5,IF(GA13=41100,8.5,IF(GA13=41004,4.5,IF(GA13=41067,6.5,IF(GA13=41070,8,IF(GA13=41228,13,IF(GA13="10+",10,IF(GA13="20+",20,IF(GA13="30+",30,IF(GA13="40+",40,IF(GA13="50+",50,IF(GA13="60+",60,IF(GA13="","",(GA13+GB13)/2)))))))))))))</f>
        <v/>
      </c>
      <c r="GE13" s="1" t="str">
        <f t="shared" ref="GE13:GE76" si="39">IF(GD13="","",IF(GD13="Very Good",0.9,IF(GD13="Good",0.75,IF(GD13="Fair",0.5,IF(GD13="Poor ",0.25,IF(GD13="Very Poor",0.1))))))</f>
        <v/>
      </c>
      <c r="GL13" s="1" t="str">
        <f t="shared" ref="GL13:GL76" si="40">IF(GJ13=41136,11.5,IF(GJ13=41100,8.5,IF(GJ13=41004,4.5,IF(GJ13=41067,6.5,IF(GJ13=41070,8,IF(GJ13=41228,13,IF(GJ13="10+",10,IF(GJ13="20+",20,IF(GJ13="30+",30,IF(GJ13="40+",40,IF(GJ13="50+",50,IF(GJ13="60+",60,IF(GJ13="","",(GJ13+GK13)/2)))))))))))))</f>
        <v/>
      </c>
      <c r="GN13" s="1" t="str">
        <f t="shared" ref="GN13:GN76" si="41">IF(GM13="","",IF(GM13="Very Good",0.9,IF(GM13="Good",0.75,IF(GM13="Fair",0.5,IF(GM13="Poor ",0.25,IF(GM13="Very Poor",0.1))))))</f>
        <v/>
      </c>
      <c r="GU13" s="1" t="str">
        <f t="shared" ref="GU13:GU76" si="42">IF(GS13=41136,11.5,IF(GS13=41100,8.5,IF(GS13=41004,4.5,IF(GS13=41067,6.5,IF(GS13=41070,8,IF(GS13=41228,13,IF(GS13="10+",10,IF(GS13="20+",20,IF(GS13="30+",30,IF(GS13="40+",40,IF(GS13="50+",50,IF(GS13="60+",60,IF(GS13="","",(GS13+GT13)/2)))))))))))))</f>
        <v/>
      </c>
      <c r="GW13" s="1" t="str">
        <f t="shared" ref="GW13:GW76" si="43">IF(GV13="","",IF(GV13="Very Good",0.9,IF(GV13="Good",0.75,IF(GV13="Fair",0.5,IF(GV13="Poor ",0.25,IF(GV13="Very Poor",0.1))))))</f>
        <v/>
      </c>
      <c r="HD13" s="1" t="str">
        <f t="shared" ref="HD13:HD76" si="44">IF(HB13=41136,11.5,IF(HB13=41100,8.5,IF(HB13=41004,4.5,IF(HB13=41067,6.5,IF(HB13=41070,8,IF(HB13=41228,13,IF(HB13="10+",10,IF(HB13="20+",20,IF(HB13="30+",30,IF(HB13="40+",40,IF(HB13="50+",50,IF(HB13="60+",60,IF(HB13="","",(HB13+HC13)/2)))))))))))))</f>
        <v/>
      </c>
      <c r="HF13" s="1" t="str">
        <f t="shared" ref="HF13:HF76" si="45">IF(HE13="","",IF(HE13="Very Good",0.9,IF(HE13="Good",0.75,IF(HE13="Fair",0.5,IF(HE13="Poor ",0.25,IF(HE13="Very Poor",0.1))))))</f>
        <v/>
      </c>
      <c r="HM13" s="1" t="str">
        <f t="shared" ref="HM13:HM76" si="46">IF(HK13=41136,11.5,IF(HK13=41100,8.5,IF(HK13=41004,4.5,IF(HK13=41067,6.5,IF(HK13=41070,8,IF(HK13=41228,13,IF(HK13="10+",10,IF(HK13="20+",20,IF(HK13="30+",30,IF(HK13="40+",40,IF(HK13="50+",50,IF(HK13="60+",60,IF(HK13="","",(HK13+HL13)/2)))))))))))))</f>
        <v/>
      </c>
      <c r="HO13" s="1" t="str">
        <f t="shared" ref="HO13:HO76" si="47">IF(HN13="","",IF(HN13="Very Good",0.9,IF(HN13="Good",0.75,IF(HN13="Fair",0.5,IF(HN13="Poor ",0.25,IF(HN13="Very Poor",0.1))))))</f>
        <v/>
      </c>
      <c r="HV13" s="1" t="str">
        <f t="shared" ref="HV13:HV76" si="48">IF(HT13=41136,11.5,IF(HT13=41100,8.5,IF(HT13=41004,4.5,IF(HT13=41067,6.5,IF(HT13=41070,8,IF(HT13=41228,13,IF(HT13="10+",10,IF(HT13="20+",20,IF(HT13="30+",30,IF(HT13="40+",40,IF(HT13="50+",50,IF(HT13="60+",60,IF(HT13="","",(HT13+HU13)/2)))))))))))))</f>
        <v/>
      </c>
      <c r="HX13" s="1" t="str">
        <f t="shared" ref="HX13:HX76" si="49">IF(HW13="","",IF(HW13="Very Good",0.9,IF(HW13="Good",0.75,IF(HW13="Fair",0.5,IF(HW13="Poor ",0.25,IF(HW13="Very Poor",0.1))))))</f>
        <v/>
      </c>
      <c r="IE13" s="1" t="str">
        <f t="shared" ref="IE13:IE76" si="50">IF(IC13=41136,11.5,IF(IC13=41100,8.5,IF(IC13=41004,4.5,IF(IC13=41067,6.5,IF(IC13=41070,8,IF(IC13=41228,13,IF(IC13="10+",10,IF(IC13="20+",20,IF(IC13="30+",30,IF(IC13="40+",40,IF(IC13="50+",50,IF(IC13="60+",60,IF(IC13="","",(IC13+ID13)/2)))))))))))))</f>
        <v/>
      </c>
      <c r="IG13" s="1" t="str">
        <f t="shared" ref="IG13:IG76" si="51">IF(IF13="","",IF(IF13="Very Good",0.9,IF(IF13="Good",0.75,IF(IF13="Fair",0.5,IF(IF13="Poor ",0.25,IF(IF13="Very Poor",0.1))))))</f>
        <v/>
      </c>
      <c r="IN13" s="1" t="str">
        <f t="shared" ref="IN13:IN76" si="52">IF(IL13=41136,11.5,IF(IL13=41100,8.5,IF(IL13=41004,4.5,IF(IL13=41067,6.5,IF(IL13=41070,8,IF(IL13=41228,13,IF(IL13="10+",10,IF(IL13="20+",20,IF(IL13="30+",30,IF(IL13="40+",40,IF(IL13="50+",50,IF(IL13="60+",60,IF(IL13="","",(IL13+IM13)/2)))))))))))))</f>
        <v/>
      </c>
      <c r="IP13" s="1" t="str">
        <f t="shared" ref="IP13:IP76" si="53">IF(IO13="","",IF(IO13="Very Good",0.9,IF(IO13="Good",0.75,IF(IO13="Fair",0.5,IF(IO13="Poor ",0.25,IF(IO13="Very Poor",0.1))))))</f>
        <v/>
      </c>
      <c r="IW13" s="1" t="str">
        <f t="shared" ref="IW13:IW76" si="54">IF(IU13=41136,11.5,IF(IU13=41100,8.5,IF(IU13=41004,4.5,IF(IU13=41067,6.5,IF(IU13=41070,8,IF(IU13=41228,13,IF(IU13="10+",10,IF(IU13="20+",20,IF(IU13="30+",30,IF(IU13="40+",40,IF(IU13="50+",50,IF(IU13="60+",60,IF(IU13="","",(IU13+IV13)/2)))))))))))))</f>
        <v/>
      </c>
      <c r="IY13" s="1" t="str">
        <f t="shared" ref="IY13:IY76" si="55">IF(IX13="","",IF(IX13="Very Good",0.9,IF(IX13="Good",0.75,IF(IX13="Fair",0.5,IF(IX13="Poor ",0.25,IF(IX13="Very Poor",0.1))))))</f>
        <v/>
      </c>
      <c r="JF13" s="1" t="str">
        <f t="shared" ref="JF13:JF76" si="56">IF(JD13=41136,11.5,IF(JD13=41100,8.5,IF(JD13=41004,4.5,IF(JD13=41067,6.5,IF(JD13=41070,8,IF(JD13=41228,13,IF(JD13="10+",10,IF(JD13="20+",20,IF(JD13="30+",30,IF(JD13="40+",40,IF(JD13="50+",50,IF(JD13="60+",60,IF(JD13="","",(JD13+JE13)/2)))))))))))))</f>
        <v/>
      </c>
      <c r="JH13" s="1" t="str">
        <f t="shared" ref="JH13:JH76" si="57">IF(JG13="","",IF(JG13="Very Good",0.9,IF(JG13="Good",0.75,IF(JG13="Fair",0.5,IF(JG13="Poor ",0.25,IF(JG13="Very Poor",0.1))))))</f>
        <v/>
      </c>
      <c r="JO13" s="1" t="str">
        <f t="shared" ref="JO13:JO76" si="58">IF(JM13=41136,11.5,IF(JM13=41100,8.5,IF(JM13=41004,4.5,IF(JM13=41067,6.5,IF(JM13=41070,8,IF(JM13=41228,13,IF(JM13="10+",10,IF(JM13="20+",20,IF(JM13="30+",30,IF(JM13="40+",40,IF(JM13="50+",50,IF(JM13="60+",60,IF(JM13="","",(JM13+JN13)/2)))))))))))))</f>
        <v/>
      </c>
      <c r="JQ13" s="1" t="str">
        <f t="shared" ref="JQ13:JQ76" si="59">IF(JP13="","",IF(JP13="Very Good",0.9,IF(JP13="Good",0.75,IF(JP13="Fair",0.5,IF(JP13="Poor ",0.25,IF(JP13="Very Poor",0.1))))))</f>
        <v/>
      </c>
      <c r="JX13" s="1" t="str">
        <f t="shared" ref="JX13:JX76" si="60">IF(JV13=41136,11.5,IF(JV13=41100,8.5,IF(JV13=41004,4.5,IF(JV13=41067,6.5,IF(JV13=41070,8,IF(JV13=41228,13,IF(JV13="10+",10,IF(JV13="20+",20,IF(JV13="30+",30,IF(JV13="40+",40,IF(JV13="50+",50,IF(JV13="60+",60,IF(JV13="","",(JV13+JW13)/2)))))))))))))</f>
        <v/>
      </c>
      <c r="JZ13" s="1" t="str">
        <f t="shared" ref="JZ13:JZ76" si="61">IF(JY13="","",IF(JY13="Very Good",0.9,IF(JY13="Good",0.75,IF(JY13="Fair",0.5,IF(JY13="Poor ",0.25,IF(JY13="Very Poor",0.1))))))</f>
        <v/>
      </c>
      <c r="KG13" s="1" t="str">
        <f t="shared" ref="KG13:KG76" si="62">IF(KE13=41136,11.5,IF(KE13=41100,8.5,IF(KE13=41004,4.5,IF(KE13=41067,6.5,IF(KE13=41070,8,IF(KE13=41228,13,IF(KE13="10+",10,IF(KE13="20+",20,IF(KE13="30+",30,IF(KE13="40+",40,IF(KE13="50+",50,IF(KE13="60+",60,IF(KE13="","",(KE13+KF13)/2)))))))))))))</f>
        <v/>
      </c>
      <c r="KI13" s="1" t="str">
        <f t="shared" ref="KI13:KI76" si="63">IF(KH13="","",IF(KH13="Very Good",0.9,IF(KH13="Good",0.75,IF(KH13="Fair",0.5,IF(KH13="Poor ",0.25,IF(KH13="Very Poor",0.1))))))</f>
        <v/>
      </c>
      <c r="KP13" s="1" t="str">
        <f t="shared" ref="KP13:KP76" si="64">IF(KN13=41136,11.5,IF(KN13=41100,8.5,IF(KN13=41004,4.5,IF(KN13=41067,6.5,IF(KN13=41070,8,IF(KN13=41228,13,IF(KN13="10+",10,IF(KN13="20+",20,IF(KN13="30+",30,IF(KN13="40+",40,IF(KN13="50+",50,IF(KN13="60+",60,IF(KN13="","",(KN13+KO13)/2)))))))))))))</f>
        <v/>
      </c>
      <c r="KR13" s="1" t="str">
        <f t="shared" ref="KR13:KR76" si="65">IF(KQ13="","",IF(KQ13="Very Good",0.9,IF(KQ13="Good",0.75,IF(KQ13="Fair",0.5,IF(KQ13="Poor ",0.25,IF(KQ13="Very Poor",0.1))))))</f>
        <v/>
      </c>
      <c r="KY13" s="1" t="str">
        <f t="shared" ref="KY13:KY76" si="66">IF(KW13=41136,11.5,IF(KW13=41100,8.5,IF(KW13=41004,4.5,IF(KW13=41067,6.5,IF(KW13=41070,8,IF(KW13=41228,13,IF(KW13="10+",10,IF(KW13="20+",20,IF(KW13="30+",30,IF(KW13="40+",40,IF(KW13="50+",50,IF(KW13="60+",60,IF(KW13="","",(KW13+KX13)/2)))))))))))))</f>
        <v/>
      </c>
      <c r="LA13" s="1" t="str">
        <f t="shared" ref="LA13:LA76" si="67">IF(KZ13="","",IF(KZ13="Very Good",0.9,IF(KZ13="Good",0.75,IF(KZ13="Fair",0.5,IF(KZ13="Poor ",0.25,IF(KZ13="Very Poor",0.1))))))</f>
        <v/>
      </c>
      <c r="LH13" s="1" t="str">
        <f t="shared" ref="LH13:LH76" si="68">IF(LF13=41136,11.5,IF(LF13=41100,8.5,IF(LF13=41004,4.5,IF(LF13=41067,6.5,IF(LF13=41070,8,IF(LF13=41228,13,IF(LF13="10+",10,IF(LF13="20+",20,IF(LF13="30+",30,IF(LF13="40+",40,IF(LF13="50+",50,IF(LF13="60+",60,IF(LF13="","",(LF13+LG13)/2)))))))))))))</f>
        <v/>
      </c>
      <c r="LJ13" s="1" t="str">
        <f t="shared" ref="LJ13:LJ76" si="69">IF(LI13="","",IF(LI13="Very Good",0.9,IF(LI13="Good",0.75,IF(LI13="Fair",0.5,IF(LI13="Poor ",0.25,IF(LI13="Very Poor",0.1))))))</f>
        <v/>
      </c>
      <c r="LQ13" s="1" t="str">
        <f t="shared" ref="LQ13:LQ76" si="70">IF(LO13=41136,11.5,IF(LO13=41100,8.5,IF(LO13=41004,4.5,IF(LO13=41067,6.5,IF(LO13=41070,8,IF(LO13=41228,13,IF(LO13="10+",10,IF(LO13="20+",20,IF(LO13="30+",30,IF(LO13="40+",40,IF(LO13="50+",50,IF(LO13="60+",60,IF(LO13="","",(LO13+LP13)/2)))))))))))))</f>
        <v/>
      </c>
      <c r="LS13" s="1" t="str">
        <f t="shared" ref="LS13:LS76" si="71">IF(LR13="","",IF(LR13="Very Good",0.9,IF(LR13="Good",0.75,IF(LR13="Fair",0.5,IF(LR13="Poor ",0.25,IF(LR13="Very Poor",0.1))))))</f>
        <v/>
      </c>
      <c r="LZ13" s="1" t="str">
        <f t="shared" ref="LZ13:LZ76" si="72">IF(LX13=41136,11.5,IF(LX13=41100,8.5,IF(LX13=41004,4.5,IF(LX13=41067,6.5,IF(LX13=41070,8,IF(LX13=41228,13,IF(LX13="10+",10,IF(LX13="20+",20,IF(LX13="30+",30,IF(LX13="40+",40,IF(LX13="50+",50,IF(LX13="60+",60,IF(LX13="","",(LX13+LY13)/2)))))))))))))</f>
        <v/>
      </c>
      <c r="MB13" s="1" t="str">
        <f t="shared" ref="MB13:MB76" si="73">IF(MA13="","",IF(MA13="Very Good",0.9,IF(MA13="Good",0.75,IF(MA13="Fair",0.5,IF(MA13="Poor ",0.25,IF(MA13="Very Poor",0.1))))))</f>
        <v/>
      </c>
    </row>
    <row r="14" spans="1:343" x14ac:dyDescent="0.25">
      <c r="A14" s="1">
        <v>7395</v>
      </c>
      <c r="B14" s="1" t="s">
        <v>73</v>
      </c>
      <c r="C14" s="1" t="s">
        <v>63</v>
      </c>
      <c r="D14" s="1" t="s">
        <v>64</v>
      </c>
      <c r="E14" s="1" t="s">
        <v>65</v>
      </c>
      <c r="F14" s="1" t="s">
        <v>66</v>
      </c>
      <c r="I14" s="1">
        <v>751</v>
      </c>
      <c r="J14" s="1" t="s">
        <v>74</v>
      </c>
      <c r="N14" s="1" t="str">
        <f t="shared" si="0"/>
        <v/>
      </c>
      <c r="P14" s="1" t="str">
        <f t="shared" si="1"/>
        <v/>
      </c>
      <c r="T14" s="1" t="s">
        <v>75</v>
      </c>
      <c r="W14" s="1" t="str">
        <f t="shared" si="2"/>
        <v/>
      </c>
      <c r="Y14" s="1" t="str">
        <f t="shared" si="3"/>
        <v/>
      </c>
      <c r="AF14" s="1" t="str">
        <f t="shared" si="4"/>
        <v/>
      </c>
      <c r="AH14" s="1" t="str">
        <f t="shared" si="5"/>
        <v/>
      </c>
      <c r="AL14" s="1" t="s">
        <v>68</v>
      </c>
      <c r="AO14" s="1" t="str">
        <f t="shared" si="6"/>
        <v/>
      </c>
      <c r="AQ14" s="1" t="str">
        <f t="shared" si="7"/>
        <v/>
      </c>
      <c r="AX14" s="1" t="str">
        <f t="shared" si="8"/>
        <v/>
      </c>
      <c r="AZ14" s="1" t="str">
        <f t="shared" si="9"/>
        <v/>
      </c>
      <c r="BG14" s="1" t="str">
        <f t="shared" si="10"/>
        <v/>
      </c>
      <c r="BI14" s="1" t="str">
        <f t="shared" si="11"/>
        <v/>
      </c>
      <c r="BP14" s="1" t="str">
        <f t="shared" si="12"/>
        <v/>
      </c>
      <c r="BR14" s="1" t="str">
        <f t="shared" si="13"/>
        <v/>
      </c>
      <c r="BY14" s="1" t="str">
        <f t="shared" si="14"/>
        <v/>
      </c>
      <c r="CA14" s="1" t="str">
        <f t="shared" si="15"/>
        <v/>
      </c>
      <c r="CH14" s="1" t="str">
        <f t="shared" si="16"/>
        <v/>
      </c>
      <c r="CJ14" s="1" t="str">
        <f t="shared" si="17"/>
        <v/>
      </c>
      <c r="CQ14" s="1" t="str">
        <f t="shared" si="18"/>
        <v/>
      </c>
      <c r="CS14" s="1" t="str">
        <f t="shared" si="19"/>
        <v/>
      </c>
      <c r="CZ14" s="1" t="str">
        <f t="shared" si="20"/>
        <v/>
      </c>
      <c r="DB14" s="1" t="str">
        <f t="shared" si="21"/>
        <v/>
      </c>
      <c r="DI14" s="1" t="str">
        <f t="shared" si="22"/>
        <v/>
      </c>
      <c r="DK14" s="1" t="str">
        <f t="shared" si="23"/>
        <v/>
      </c>
      <c r="DR14" s="1" t="str">
        <f t="shared" si="24"/>
        <v/>
      </c>
      <c r="DT14" s="1" t="str">
        <f t="shared" si="25"/>
        <v/>
      </c>
      <c r="EA14" s="1" t="str">
        <f t="shared" si="26"/>
        <v/>
      </c>
      <c r="EC14" s="1" t="str">
        <f t="shared" si="27"/>
        <v/>
      </c>
      <c r="EJ14" s="1" t="str">
        <f t="shared" si="28"/>
        <v/>
      </c>
      <c r="EL14" s="1" t="str">
        <f t="shared" si="29"/>
        <v/>
      </c>
      <c r="ES14" s="1" t="str">
        <f t="shared" si="30"/>
        <v/>
      </c>
      <c r="EU14" s="1" t="str">
        <f t="shared" si="31"/>
        <v/>
      </c>
      <c r="FB14" s="1" t="str">
        <f t="shared" si="32"/>
        <v/>
      </c>
      <c r="FD14" s="1" t="str">
        <f t="shared" si="33"/>
        <v/>
      </c>
      <c r="FK14" s="1" t="str">
        <f t="shared" si="34"/>
        <v/>
      </c>
      <c r="FM14" s="1" t="str">
        <f t="shared" si="35"/>
        <v/>
      </c>
      <c r="FT14" s="1" t="str">
        <f t="shared" si="36"/>
        <v/>
      </c>
      <c r="FV14" s="1" t="str">
        <f t="shared" si="37"/>
        <v/>
      </c>
      <c r="GC14" s="1" t="str">
        <f t="shared" si="38"/>
        <v/>
      </c>
      <c r="GE14" s="1" t="str">
        <f t="shared" si="39"/>
        <v/>
      </c>
      <c r="GL14" s="1" t="str">
        <f t="shared" si="40"/>
        <v/>
      </c>
      <c r="GN14" s="1" t="str">
        <f t="shared" si="41"/>
        <v/>
      </c>
      <c r="GU14" s="1" t="str">
        <f t="shared" si="42"/>
        <v/>
      </c>
      <c r="GW14" s="1" t="str">
        <f t="shared" si="43"/>
        <v/>
      </c>
      <c r="HD14" s="1" t="str">
        <f t="shared" si="44"/>
        <v/>
      </c>
      <c r="HF14" s="1" t="str">
        <f t="shared" si="45"/>
        <v/>
      </c>
      <c r="HM14" s="1" t="str">
        <f t="shared" si="46"/>
        <v/>
      </c>
      <c r="HO14" s="1" t="str">
        <f t="shared" si="47"/>
        <v/>
      </c>
      <c r="HV14" s="1" t="str">
        <f t="shared" si="48"/>
        <v/>
      </c>
      <c r="HX14" s="1" t="str">
        <f t="shared" si="49"/>
        <v/>
      </c>
      <c r="IE14" s="1" t="str">
        <f t="shared" si="50"/>
        <v/>
      </c>
      <c r="IG14" s="1" t="str">
        <f t="shared" si="51"/>
        <v/>
      </c>
      <c r="IN14" s="1" t="str">
        <f t="shared" si="52"/>
        <v/>
      </c>
      <c r="IP14" s="1" t="str">
        <f t="shared" si="53"/>
        <v/>
      </c>
      <c r="IW14" s="1" t="str">
        <f t="shared" si="54"/>
        <v/>
      </c>
      <c r="IY14" s="1" t="str">
        <f t="shared" si="55"/>
        <v/>
      </c>
      <c r="JF14" s="1" t="str">
        <f t="shared" si="56"/>
        <v/>
      </c>
      <c r="JH14" s="1" t="str">
        <f t="shared" si="57"/>
        <v/>
      </c>
      <c r="JO14" s="1" t="str">
        <f t="shared" si="58"/>
        <v/>
      </c>
      <c r="JQ14" s="1" t="str">
        <f t="shared" si="59"/>
        <v/>
      </c>
      <c r="JX14" s="1" t="str">
        <f t="shared" si="60"/>
        <v/>
      </c>
      <c r="JZ14" s="1" t="str">
        <f t="shared" si="61"/>
        <v/>
      </c>
      <c r="KG14" s="1" t="str">
        <f t="shared" si="62"/>
        <v/>
      </c>
      <c r="KI14" s="1" t="str">
        <f t="shared" si="63"/>
        <v/>
      </c>
      <c r="KP14" s="1" t="str">
        <f t="shared" si="64"/>
        <v/>
      </c>
      <c r="KR14" s="1" t="str">
        <f t="shared" si="65"/>
        <v/>
      </c>
      <c r="KY14" s="1" t="str">
        <f t="shared" si="66"/>
        <v/>
      </c>
      <c r="LA14" s="1" t="str">
        <f t="shared" si="67"/>
        <v/>
      </c>
      <c r="LH14" s="1" t="str">
        <f t="shared" si="68"/>
        <v/>
      </c>
      <c r="LJ14" s="1" t="str">
        <f t="shared" si="69"/>
        <v/>
      </c>
      <c r="LQ14" s="1" t="str">
        <f t="shared" si="70"/>
        <v/>
      </c>
      <c r="LS14" s="1" t="str">
        <f t="shared" si="71"/>
        <v/>
      </c>
      <c r="LZ14" s="1" t="str">
        <f t="shared" si="72"/>
        <v/>
      </c>
      <c r="MB14" s="1" t="str">
        <f t="shared" si="73"/>
        <v/>
      </c>
    </row>
    <row r="15" spans="1:343" hidden="1" x14ac:dyDescent="0.25">
      <c r="A15" s="1">
        <v>7396</v>
      </c>
      <c r="B15" s="1" t="s">
        <v>76</v>
      </c>
      <c r="C15" s="1" t="s">
        <v>77</v>
      </c>
      <c r="D15" s="1" t="s">
        <v>64</v>
      </c>
      <c r="E15" s="1" t="s">
        <v>65</v>
      </c>
      <c r="F15" s="1" t="s">
        <v>78</v>
      </c>
      <c r="I15" s="1">
        <v>214</v>
      </c>
      <c r="J15" s="1" t="s">
        <v>79</v>
      </c>
      <c r="N15" s="1" t="str">
        <f t="shared" si="0"/>
        <v/>
      </c>
      <c r="P15" s="1" t="str">
        <f t="shared" si="1"/>
        <v/>
      </c>
      <c r="T15" s="1" t="s">
        <v>71</v>
      </c>
      <c r="W15" s="1" t="str">
        <f t="shared" si="2"/>
        <v/>
      </c>
      <c r="Y15" s="1" t="str">
        <f t="shared" si="3"/>
        <v/>
      </c>
      <c r="AF15" s="1" t="str">
        <f t="shared" si="4"/>
        <v/>
      </c>
      <c r="AH15" s="1" t="str">
        <f t="shared" si="5"/>
        <v/>
      </c>
      <c r="AL15" s="1" t="s">
        <v>68</v>
      </c>
      <c r="AO15" s="1" t="str">
        <f t="shared" si="6"/>
        <v/>
      </c>
      <c r="AQ15" s="1" t="str">
        <f t="shared" si="7"/>
        <v/>
      </c>
      <c r="AX15" s="1" t="str">
        <f t="shared" si="8"/>
        <v/>
      </c>
      <c r="AZ15" s="1" t="str">
        <f t="shared" si="9"/>
        <v/>
      </c>
      <c r="BG15" s="1" t="str">
        <f t="shared" si="10"/>
        <v/>
      </c>
      <c r="BI15" s="1" t="str">
        <f t="shared" si="11"/>
        <v/>
      </c>
      <c r="BP15" s="1" t="str">
        <f t="shared" si="12"/>
        <v/>
      </c>
      <c r="BR15" s="1" t="str">
        <f t="shared" si="13"/>
        <v/>
      </c>
      <c r="BY15" s="1" t="str">
        <f t="shared" si="14"/>
        <v/>
      </c>
      <c r="CA15" s="1" t="str">
        <f t="shared" si="15"/>
        <v/>
      </c>
      <c r="CH15" s="1" t="str">
        <f t="shared" si="16"/>
        <v/>
      </c>
      <c r="CJ15" s="1" t="str">
        <f t="shared" si="17"/>
        <v/>
      </c>
      <c r="CQ15" s="1" t="str">
        <f t="shared" si="18"/>
        <v/>
      </c>
      <c r="CS15" s="1" t="str">
        <f t="shared" si="19"/>
        <v/>
      </c>
      <c r="CZ15" s="1" t="str">
        <f t="shared" si="20"/>
        <v/>
      </c>
      <c r="DB15" s="1" t="str">
        <f t="shared" si="21"/>
        <v/>
      </c>
      <c r="DI15" s="1" t="str">
        <f t="shared" si="22"/>
        <v/>
      </c>
      <c r="DK15" s="1" t="str">
        <f t="shared" si="23"/>
        <v/>
      </c>
      <c r="DR15" s="1" t="str">
        <f t="shared" si="24"/>
        <v/>
      </c>
      <c r="DT15" s="1" t="str">
        <f t="shared" si="25"/>
        <v/>
      </c>
      <c r="EA15" s="1" t="str">
        <f t="shared" si="26"/>
        <v/>
      </c>
      <c r="EC15" s="1" t="str">
        <f t="shared" si="27"/>
        <v/>
      </c>
      <c r="EJ15" s="1" t="str">
        <f t="shared" si="28"/>
        <v/>
      </c>
      <c r="EL15" s="1" t="str">
        <f t="shared" si="29"/>
        <v/>
      </c>
      <c r="ES15" s="1" t="str">
        <f t="shared" si="30"/>
        <v/>
      </c>
      <c r="EU15" s="1" t="str">
        <f t="shared" si="31"/>
        <v/>
      </c>
      <c r="FB15" s="1" t="str">
        <f t="shared" si="32"/>
        <v/>
      </c>
      <c r="FD15" s="1" t="str">
        <f t="shared" si="33"/>
        <v/>
      </c>
      <c r="FK15" s="1" t="str">
        <f t="shared" si="34"/>
        <v/>
      </c>
      <c r="FM15" s="1" t="str">
        <f t="shared" si="35"/>
        <v/>
      </c>
      <c r="FT15" s="1" t="str">
        <f t="shared" si="36"/>
        <v/>
      </c>
      <c r="FV15" s="1" t="str">
        <f t="shared" si="37"/>
        <v/>
      </c>
      <c r="GC15" s="1" t="str">
        <f t="shared" si="38"/>
        <v/>
      </c>
      <c r="GE15" s="1" t="str">
        <f t="shared" si="39"/>
        <v/>
      </c>
      <c r="GL15" s="1" t="str">
        <f t="shared" si="40"/>
        <v/>
      </c>
      <c r="GN15" s="1" t="str">
        <f t="shared" si="41"/>
        <v/>
      </c>
      <c r="GU15" s="1" t="str">
        <f t="shared" si="42"/>
        <v/>
      </c>
      <c r="GW15" s="1" t="str">
        <f t="shared" si="43"/>
        <v/>
      </c>
      <c r="HD15" s="1" t="str">
        <f t="shared" si="44"/>
        <v/>
      </c>
      <c r="HF15" s="1" t="str">
        <f t="shared" si="45"/>
        <v/>
      </c>
      <c r="HM15" s="1" t="str">
        <f t="shared" si="46"/>
        <v/>
      </c>
      <c r="HO15" s="1" t="str">
        <f t="shared" si="47"/>
        <v/>
      </c>
      <c r="HV15" s="1" t="str">
        <f t="shared" si="48"/>
        <v/>
      </c>
      <c r="HX15" s="1" t="str">
        <f t="shared" si="49"/>
        <v/>
      </c>
      <c r="IE15" s="1" t="str">
        <f t="shared" si="50"/>
        <v/>
      </c>
      <c r="IG15" s="1" t="str">
        <f t="shared" si="51"/>
        <v/>
      </c>
      <c r="IN15" s="1" t="str">
        <f t="shared" si="52"/>
        <v/>
      </c>
      <c r="IP15" s="1" t="str">
        <f t="shared" si="53"/>
        <v/>
      </c>
      <c r="IW15" s="1" t="str">
        <f t="shared" si="54"/>
        <v/>
      </c>
      <c r="IY15" s="1" t="str">
        <f t="shared" si="55"/>
        <v/>
      </c>
      <c r="JF15" s="1" t="str">
        <f t="shared" si="56"/>
        <v/>
      </c>
      <c r="JH15" s="1" t="str">
        <f t="shared" si="57"/>
        <v/>
      </c>
      <c r="JO15" s="1" t="str">
        <f t="shared" si="58"/>
        <v/>
      </c>
      <c r="JQ15" s="1" t="str">
        <f t="shared" si="59"/>
        <v/>
      </c>
      <c r="JX15" s="1" t="str">
        <f t="shared" si="60"/>
        <v/>
      </c>
      <c r="JZ15" s="1" t="str">
        <f t="shared" si="61"/>
        <v/>
      </c>
      <c r="KG15" s="1" t="str">
        <f t="shared" si="62"/>
        <v/>
      </c>
      <c r="KI15" s="1" t="str">
        <f t="shared" si="63"/>
        <v/>
      </c>
      <c r="KP15" s="1" t="str">
        <f t="shared" si="64"/>
        <v/>
      </c>
      <c r="KR15" s="1" t="str">
        <f t="shared" si="65"/>
        <v/>
      </c>
      <c r="KY15" s="1" t="str">
        <f t="shared" si="66"/>
        <v/>
      </c>
      <c r="LA15" s="1" t="str">
        <f t="shared" si="67"/>
        <v/>
      </c>
      <c r="LH15" s="1" t="str">
        <f t="shared" si="68"/>
        <v/>
      </c>
      <c r="LJ15" s="1" t="str">
        <f t="shared" si="69"/>
        <v/>
      </c>
      <c r="LQ15" s="1" t="str">
        <f t="shared" si="70"/>
        <v/>
      </c>
      <c r="LS15" s="1" t="str">
        <f t="shared" si="71"/>
        <v/>
      </c>
      <c r="LZ15" s="1" t="str">
        <f t="shared" si="72"/>
        <v/>
      </c>
      <c r="MB15" s="1" t="str">
        <f t="shared" si="73"/>
        <v/>
      </c>
    </row>
    <row r="16" spans="1:343" hidden="1" x14ac:dyDescent="0.25">
      <c r="A16" s="1">
        <v>7397</v>
      </c>
      <c r="B16" s="1" t="s">
        <v>80</v>
      </c>
      <c r="C16" s="1" t="s">
        <v>77</v>
      </c>
      <c r="D16" s="1" t="s">
        <v>64</v>
      </c>
      <c r="E16" s="1" t="s">
        <v>65</v>
      </c>
      <c r="F16" s="1" t="s">
        <v>78</v>
      </c>
      <c r="I16" s="1">
        <v>228</v>
      </c>
      <c r="J16" s="1" t="s">
        <v>81</v>
      </c>
      <c r="N16" s="1" t="str">
        <f t="shared" si="0"/>
        <v/>
      </c>
      <c r="P16" s="1" t="str">
        <f t="shared" si="1"/>
        <v/>
      </c>
      <c r="T16" s="1" t="s">
        <v>67</v>
      </c>
      <c r="W16" s="1" t="str">
        <f t="shared" si="2"/>
        <v/>
      </c>
      <c r="Y16" s="1" t="str">
        <f t="shared" si="3"/>
        <v/>
      </c>
      <c r="AF16" s="1" t="str">
        <f t="shared" si="4"/>
        <v/>
      </c>
      <c r="AH16" s="1" t="str">
        <f t="shared" si="5"/>
        <v/>
      </c>
      <c r="AL16" s="1" t="s">
        <v>82</v>
      </c>
      <c r="AO16" s="1" t="str">
        <f t="shared" si="6"/>
        <v/>
      </c>
      <c r="AQ16" s="1" t="str">
        <f t="shared" si="7"/>
        <v/>
      </c>
      <c r="AX16" s="1" t="str">
        <f t="shared" si="8"/>
        <v/>
      </c>
      <c r="AZ16" s="1" t="str">
        <f t="shared" si="9"/>
        <v/>
      </c>
      <c r="BG16" s="1" t="str">
        <f t="shared" si="10"/>
        <v/>
      </c>
      <c r="BI16" s="1" t="str">
        <f t="shared" si="11"/>
        <v/>
      </c>
      <c r="BP16" s="1" t="str">
        <f t="shared" si="12"/>
        <v/>
      </c>
      <c r="BR16" s="1" t="str">
        <f t="shared" si="13"/>
        <v/>
      </c>
      <c r="BY16" s="1" t="str">
        <f t="shared" si="14"/>
        <v/>
      </c>
      <c r="CA16" s="1" t="str">
        <f t="shared" si="15"/>
        <v/>
      </c>
      <c r="CH16" s="1" t="str">
        <f t="shared" si="16"/>
        <v/>
      </c>
      <c r="CJ16" s="1" t="str">
        <f t="shared" si="17"/>
        <v/>
      </c>
      <c r="CQ16" s="1" t="str">
        <f t="shared" si="18"/>
        <v/>
      </c>
      <c r="CS16" s="1" t="str">
        <f t="shared" si="19"/>
        <v/>
      </c>
      <c r="CZ16" s="1" t="str">
        <f t="shared" si="20"/>
        <v/>
      </c>
      <c r="DB16" s="1" t="str">
        <f t="shared" si="21"/>
        <v/>
      </c>
      <c r="DI16" s="1" t="str">
        <f t="shared" si="22"/>
        <v/>
      </c>
      <c r="DK16" s="1" t="str">
        <f t="shared" si="23"/>
        <v/>
      </c>
      <c r="DR16" s="1" t="str">
        <f t="shared" si="24"/>
        <v/>
      </c>
      <c r="DT16" s="1" t="str">
        <f t="shared" si="25"/>
        <v/>
      </c>
      <c r="EA16" s="1" t="str">
        <f t="shared" si="26"/>
        <v/>
      </c>
      <c r="EC16" s="1" t="str">
        <f t="shared" si="27"/>
        <v/>
      </c>
      <c r="EJ16" s="1" t="str">
        <f t="shared" si="28"/>
        <v/>
      </c>
      <c r="EL16" s="1" t="str">
        <f t="shared" si="29"/>
        <v/>
      </c>
      <c r="ES16" s="1" t="str">
        <f t="shared" si="30"/>
        <v/>
      </c>
      <c r="EU16" s="1" t="str">
        <f t="shared" si="31"/>
        <v/>
      </c>
      <c r="FB16" s="1" t="str">
        <f t="shared" si="32"/>
        <v/>
      </c>
      <c r="FD16" s="1" t="str">
        <f t="shared" si="33"/>
        <v/>
      </c>
      <c r="FK16" s="1" t="str">
        <f t="shared" si="34"/>
        <v/>
      </c>
      <c r="FM16" s="1" t="str">
        <f t="shared" si="35"/>
        <v/>
      </c>
      <c r="FT16" s="1" t="str">
        <f t="shared" si="36"/>
        <v/>
      </c>
      <c r="FV16" s="1" t="str">
        <f t="shared" si="37"/>
        <v/>
      </c>
      <c r="GC16" s="1" t="str">
        <f t="shared" si="38"/>
        <v/>
      </c>
      <c r="GE16" s="1" t="str">
        <f t="shared" si="39"/>
        <v/>
      </c>
      <c r="GL16" s="1" t="str">
        <f t="shared" si="40"/>
        <v/>
      </c>
      <c r="GN16" s="1" t="str">
        <f t="shared" si="41"/>
        <v/>
      </c>
      <c r="GU16" s="1" t="str">
        <f t="shared" si="42"/>
        <v/>
      </c>
      <c r="GW16" s="1" t="str">
        <f t="shared" si="43"/>
        <v/>
      </c>
      <c r="HD16" s="1" t="str">
        <f t="shared" si="44"/>
        <v/>
      </c>
      <c r="HF16" s="1" t="str">
        <f t="shared" si="45"/>
        <v/>
      </c>
      <c r="HM16" s="1" t="str">
        <f t="shared" si="46"/>
        <v/>
      </c>
      <c r="HO16" s="1" t="str">
        <f t="shared" si="47"/>
        <v/>
      </c>
      <c r="HV16" s="1" t="str">
        <f t="shared" si="48"/>
        <v/>
      </c>
      <c r="HX16" s="1" t="str">
        <f t="shared" si="49"/>
        <v/>
      </c>
      <c r="IE16" s="1" t="str">
        <f t="shared" si="50"/>
        <v/>
      </c>
      <c r="IG16" s="1" t="str">
        <f t="shared" si="51"/>
        <v/>
      </c>
      <c r="IN16" s="1" t="str">
        <f t="shared" si="52"/>
        <v/>
      </c>
      <c r="IP16" s="1" t="str">
        <f t="shared" si="53"/>
        <v/>
      </c>
      <c r="IW16" s="1" t="str">
        <f t="shared" si="54"/>
        <v/>
      </c>
      <c r="IY16" s="1" t="str">
        <f t="shared" si="55"/>
        <v/>
      </c>
      <c r="JF16" s="1" t="str">
        <f t="shared" si="56"/>
        <v/>
      </c>
      <c r="JH16" s="1" t="str">
        <f t="shared" si="57"/>
        <v/>
      </c>
      <c r="JO16" s="1" t="str">
        <f t="shared" si="58"/>
        <v/>
      </c>
      <c r="JQ16" s="1" t="str">
        <f t="shared" si="59"/>
        <v/>
      </c>
      <c r="JX16" s="1" t="str">
        <f t="shared" si="60"/>
        <v/>
      </c>
      <c r="JZ16" s="1" t="str">
        <f t="shared" si="61"/>
        <v/>
      </c>
      <c r="KG16" s="1" t="str">
        <f t="shared" si="62"/>
        <v/>
      </c>
      <c r="KI16" s="1" t="str">
        <f t="shared" si="63"/>
        <v/>
      </c>
      <c r="KP16" s="1" t="str">
        <f t="shared" si="64"/>
        <v/>
      </c>
      <c r="KR16" s="1" t="str">
        <f t="shared" si="65"/>
        <v/>
      </c>
      <c r="KY16" s="1" t="str">
        <f t="shared" si="66"/>
        <v/>
      </c>
      <c r="LA16" s="1" t="str">
        <f t="shared" si="67"/>
        <v/>
      </c>
      <c r="LH16" s="1" t="str">
        <f t="shared" si="68"/>
        <v/>
      </c>
      <c r="LJ16" s="1" t="str">
        <f t="shared" si="69"/>
        <v/>
      </c>
      <c r="LQ16" s="1" t="str">
        <f t="shared" si="70"/>
        <v/>
      </c>
      <c r="LS16" s="1" t="str">
        <f t="shared" si="71"/>
        <v/>
      </c>
      <c r="LZ16" s="1" t="str">
        <f t="shared" si="72"/>
        <v/>
      </c>
      <c r="MB16" s="1" t="str">
        <f t="shared" si="73"/>
        <v/>
      </c>
    </row>
    <row r="17" spans="1:340" hidden="1" x14ac:dyDescent="0.25">
      <c r="A17" s="1">
        <v>7398</v>
      </c>
      <c r="B17" s="1" t="s">
        <v>83</v>
      </c>
      <c r="C17" s="1" t="s">
        <v>77</v>
      </c>
      <c r="D17" s="1" t="s">
        <v>64</v>
      </c>
      <c r="E17" s="1" t="s">
        <v>65</v>
      </c>
      <c r="F17" s="1" t="s">
        <v>78</v>
      </c>
      <c r="I17" s="1">
        <v>145</v>
      </c>
      <c r="J17" s="1" t="s">
        <v>84</v>
      </c>
      <c r="N17" s="1" t="str">
        <f t="shared" si="0"/>
        <v/>
      </c>
      <c r="P17" s="1" t="str">
        <f t="shared" si="1"/>
        <v/>
      </c>
      <c r="T17" s="1" t="s">
        <v>67</v>
      </c>
      <c r="W17" s="1" t="str">
        <f t="shared" si="2"/>
        <v/>
      </c>
      <c r="Y17" s="1" t="str">
        <f t="shared" si="3"/>
        <v/>
      </c>
      <c r="AF17" s="1" t="str">
        <f t="shared" si="4"/>
        <v/>
      </c>
      <c r="AH17" s="1" t="str">
        <f t="shared" si="5"/>
        <v/>
      </c>
      <c r="AL17" s="1" t="s">
        <v>82</v>
      </c>
      <c r="AO17" s="1" t="str">
        <f t="shared" si="6"/>
        <v/>
      </c>
      <c r="AQ17" s="1" t="str">
        <f t="shared" si="7"/>
        <v/>
      </c>
      <c r="AX17" s="1" t="str">
        <f t="shared" si="8"/>
        <v/>
      </c>
      <c r="AZ17" s="1" t="str">
        <f t="shared" si="9"/>
        <v/>
      </c>
      <c r="BG17" s="1" t="str">
        <f t="shared" si="10"/>
        <v/>
      </c>
      <c r="BI17" s="1" t="str">
        <f t="shared" si="11"/>
        <v/>
      </c>
      <c r="BP17" s="1" t="str">
        <f t="shared" si="12"/>
        <v/>
      </c>
      <c r="BR17" s="1" t="str">
        <f t="shared" si="13"/>
        <v/>
      </c>
      <c r="BY17" s="1" t="str">
        <f t="shared" si="14"/>
        <v/>
      </c>
      <c r="CA17" s="1" t="str">
        <f t="shared" si="15"/>
        <v/>
      </c>
      <c r="CH17" s="1" t="str">
        <f t="shared" si="16"/>
        <v/>
      </c>
      <c r="CJ17" s="1" t="str">
        <f t="shared" si="17"/>
        <v/>
      </c>
      <c r="CQ17" s="1" t="str">
        <f t="shared" si="18"/>
        <v/>
      </c>
      <c r="CS17" s="1" t="str">
        <f t="shared" si="19"/>
        <v/>
      </c>
      <c r="CZ17" s="1" t="str">
        <f t="shared" si="20"/>
        <v/>
      </c>
      <c r="DB17" s="1" t="str">
        <f t="shared" si="21"/>
        <v/>
      </c>
      <c r="DI17" s="1" t="str">
        <f t="shared" si="22"/>
        <v/>
      </c>
      <c r="DK17" s="1" t="str">
        <f t="shared" si="23"/>
        <v/>
      </c>
      <c r="DR17" s="1" t="str">
        <f t="shared" si="24"/>
        <v/>
      </c>
      <c r="DT17" s="1" t="str">
        <f t="shared" si="25"/>
        <v/>
      </c>
      <c r="EA17" s="1" t="str">
        <f t="shared" si="26"/>
        <v/>
      </c>
      <c r="EC17" s="1" t="str">
        <f t="shared" si="27"/>
        <v/>
      </c>
      <c r="EJ17" s="1" t="str">
        <f t="shared" si="28"/>
        <v/>
      </c>
      <c r="EL17" s="1" t="str">
        <f t="shared" si="29"/>
        <v/>
      </c>
      <c r="ES17" s="1" t="str">
        <f t="shared" si="30"/>
        <v/>
      </c>
      <c r="EU17" s="1" t="str">
        <f t="shared" si="31"/>
        <v/>
      </c>
      <c r="FB17" s="1" t="str">
        <f t="shared" si="32"/>
        <v/>
      </c>
      <c r="FD17" s="1" t="str">
        <f t="shared" si="33"/>
        <v/>
      </c>
      <c r="FK17" s="1" t="str">
        <f t="shared" si="34"/>
        <v/>
      </c>
      <c r="FM17" s="1" t="str">
        <f t="shared" si="35"/>
        <v/>
      </c>
      <c r="FT17" s="1" t="str">
        <f t="shared" si="36"/>
        <v/>
      </c>
      <c r="FV17" s="1" t="str">
        <f t="shared" si="37"/>
        <v/>
      </c>
      <c r="GC17" s="1" t="str">
        <f t="shared" si="38"/>
        <v/>
      </c>
      <c r="GE17" s="1" t="str">
        <f t="shared" si="39"/>
        <v/>
      </c>
      <c r="GL17" s="1" t="str">
        <f t="shared" si="40"/>
        <v/>
      </c>
      <c r="GN17" s="1" t="str">
        <f t="shared" si="41"/>
        <v/>
      </c>
      <c r="GU17" s="1" t="str">
        <f t="shared" si="42"/>
        <v/>
      </c>
      <c r="GW17" s="1" t="str">
        <f t="shared" si="43"/>
        <v/>
      </c>
      <c r="HD17" s="1" t="str">
        <f t="shared" si="44"/>
        <v/>
      </c>
      <c r="HF17" s="1" t="str">
        <f t="shared" si="45"/>
        <v/>
      </c>
      <c r="HM17" s="1" t="str">
        <f t="shared" si="46"/>
        <v/>
      </c>
      <c r="HO17" s="1" t="str">
        <f t="shared" si="47"/>
        <v/>
      </c>
      <c r="HV17" s="1" t="str">
        <f t="shared" si="48"/>
        <v/>
      </c>
      <c r="HX17" s="1" t="str">
        <f t="shared" si="49"/>
        <v/>
      </c>
      <c r="IE17" s="1" t="str">
        <f t="shared" si="50"/>
        <v/>
      </c>
      <c r="IG17" s="1" t="str">
        <f t="shared" si="51"/>
        <v/>
      </c>
      <c r="IN17" s="1" t="str">
        <f t="shared" si="52"/>
        <v/>
      </c>
      <c r="IP17" s="1" t="str">
        <f t="shared" si="53"/>
        <v/>
      </c>
      <c r="IW17" s="1" t="str">
        <f t="shared" si="54"/>
        <v/>
      </c>
      <c r="IY17" s="1" t="str">
        <f t="shared" si="55"/>
        <v/>
      </c>
      <c r="JF17" s="1" t="str">
        <f t="shared" si="56"/>
        <v/>
      </c>
      <c r="JH17" s="1" t="str">
        <f t="shared" si="57"/>
        <v/>
      </c>
      <c r="JO17" s="1" t="str">
        <f t="shared" si="58"/>
        <v/>
      </c>
      <c r="JQ17" s="1" t="str">
        <f t="shared" si="59"/>
        <v/>
      </c>
      <c r="JX17" s="1" t="str">
        <f t="shared" si="60"/>
        <v/>
      </c>
      <c r="JZ17" s="1" t="str">
        <f t="shared" si="61"/>
        <v/>
      </c>
      <c r="KG17" s="1" t="str">
        <f t="shared" si="62"/>
        <v/>
      </c>
      <c r="KI17" s="1" t="str">
        <f t="shared" si="63"/>
        <v/>
      </c>
      <c r="KP17" s="1" t="str">
        <f t="shared" si="64"/>
        <v/>
      </c>
      <c r="KR17" s="1" t="str">
        <f t="shared" si="65"/>
        <v/>
      </c>
      <c r="KY17" s="1" t="str">
        <f t="shared" si="66"/>
        <v/>
      </c>
      <c r="LA17" s="1" t="str">
        <f t="shared" si="67"/>
        <v/>
      </c>
      <c r="LH17" s="1" t="str">
        <f t="shared" si="68"/>
        <v/>
      </c>
      <c r="LJ17" s="1" t="str">
        <f t="shared" si="69"/>
        <v/>
      </c>
      <c r="LQ17" s="1" t="str">
        <f t="shared" si="70"/>
        <v/>
      </c>
      <c r="LS17" s="1" t="str">
        <f t="shared" si="71"/>
        <v/>
      </c>
      <c r="LZ17" s="1" t="str">
        <f t="shared" si="72"/>
        <v/>
      </c>
      <c r="MB17" s="1" t="str">
        <f t="shared" si="73"/>
        <v/>
      </c>
    </row>
    <row r="18" spans="1:340" hidden="1" x14ac:dyDescent="0.25">
      <c r="A18" s="1">
        <v>7399</v>
      </c>
      <c r="B18" s="1" t="s">
        <v>85</v>
      </c>
      <c r="C18" s="1" t="s">
        <v>77</v>
      </c>
      <c r="D18" s="1" t="s">
        <v>64</v>
      </c>
      <c r="E18" s="1" t="s">
        <v>65</v>
      </c>
      <c r="F18" s="1" t="s">
        <v>78</v>
      </c>
      <c r="I18" s="1">
        <v>153</v>
      </c>
      <c r="J18" s="1" t="s">
        <v>81</v>
      </c>
      <c r="N18" s="1" t="str">
        <f t="shared" si="0"/>
        <v/>
      </c>
      <c r="P18" s="1" t="str">
        <f t="shared" si="1"/>
        <v/>
      </c>
      <c r="T18" s="1" t="s">
        <v>67</v>
      </c>
      <c r="W18" s="1" t="str">
        <f t="shared" si="2"/>
        <v/>
      </c>
      <c r="Y18" s="1" t="str">
        <f t="shared" si="3"/>
        <v/>
      </c>
      <c r="AF18" s="1" t="str">
        <f t="shared" si="4"/>
        <v/>
      </c>
      <c r="AH18" s="1" t="str">
        <f t="shared" si="5"/>
        <v/>
      </c>
      <c r="AL18" s="1" t="s">
        <v>82</v>
      </c>
      <c r="AO18" s="1" t="str">
        <f t="shared" si="6"/>
        <v/>
      </c>
      <c r="AQ18" s="1" t="str">
        <f t="shared" si="7"/>
        <v/>
      </c>
      <c r="AX18" s="1" t="str">
        <f t="shared" si="8"/>
        <v/>
      </c>
      <c r="AZ18" s="1" t="str">
        <f t="shared" si="9"/>
        <v/>
      </c>
      <c r="BG18" s="1" t="str">
        <f t="shared" si="10"/>
        <v/>
      </c>
      <c r="BI18" s="1" t="str">
        <f t="shared" si="11"/>
        <v/>
      </c>
      <c r="BP18" s="1" t="str">
        <f t="shared" si="12"/>
        <v/>
      </c>
      <c r="BR18" s="1" t="str">
        <f t="shared" si="13"/>
        <v/>
      </c>
      <c r="BY18" s="1" t="str">
        <f t="shared" si="14"/>
        <v/>
      </c>
      <c r="CA18" s="1" t="str">
        <f t="shared" si="15"/>
        <v/>
      </c>
      <c r="CH18" s="1" t="str">
        <f t="shared" si="16"/>
        <v/>
      </c>
      <c r="CJ18" s="1" t="str">
        <f t="shared" si="17"/>
        <v/>
      </c>
      <c r="CQ18" s="1" t="str">
        <f t="shared" si="18"/>
        <v/>
      </c>
      <c r="CS18" s="1" t="str">
        <f t="shared" si="19"/>
        <v/>
      </c>
      <c r="CZ18" s="1" t="str">
        <f t="shared" si="20"/>
        <v/>
      </c>
      <c r="DB18" s="1" t="str">
        <f t="shared" si="21"/>
        <v/>
      </c>
      <c r="DI18" s="1" t="str">
        <f t="shared" si="22"/>
        <v/>
      </c>
      <c r="DK18" s="1" t="str">
        <f t="shared" si="23"/>
        <v/>
      </c>
      <c r="DR18" s="1" t="str">
        <f t="shared" si="24"/>
        <v/>
      </c>
      <c r="DT18" s="1" t="str">
        <f t="shared" si="25"/>
        <v/>
      </c>
      <c r="EA18" s="1" t="str">
        <f t="shared" si="26"/>
        <v/>
      </c>
      <c r="EC18" s="1" t="str">
        <f t="shared" si="27"/>
        <v/>
      </c>
      <c r="EJ18" s="1" t="str">
        <f t="shared" si="28"/>
        <v/>
      </c>
      <c r="EL18" s="1" t="str">
        <f t="shared" si="29"/>
        <v/>
      </c>
      <c r="ES18" s="1" t="str">
        <f t="shared" si="30"/>
        <v/>
      </c>
      <c r="EU18" s="1" t="str">
        <f t="shared" si="31"/>
        <v/>
      </c>
      <c r="FB18" s="1" t="str">
        <f t="shared" si="32"/>
        <v/>
      </c>
      <c r="FD18" s="1" t="str">
        <f t="shared" si="33"/>
        <v/>
      </c>
      <c r="FK18" s="1" t="str">
        <f t="shared" si="34"/>
        <v/>
      </c>
      <c r="FM18" s="1" t="str">
        <f t="shared" si="35"/>
        <v/>
      </c>
      <c r="FT18" s="1" t="str">
        <f t="shared" si="36"/>
        <v/>
      </c>
      <c r="FV18" s="1" t="str">
        <f t="shared" si="37"/>
        <v/>
      </c>
      <c r="GC18" s="1" t="str">
        <f t="shared" si="38"/>
        <v/>
      </c>
      <c r="GE18" s="1" t="str">
        <f t="shared" si="39"/>
        <v/>
      </c>
      <c r="GL18" s="1" t="str">
        <f t="shared" si="40"/>
        <v/>
      </c>
      <c r="GN18" s="1" t="str">
        <f t="shared" si="41"/>
        <v/>
      </c>
      <c r="GU18" s="1" t="str">
        <f t="shared" si="42"/>
        <v/>
      </c>
      <c r="GW18" s="1" t="str">
        <f t="shared" si="43"/>
        <v/>
      </c>
      <c r="HD18" s="1" t="str">
        <f t="shared" si="44"/>
        <v/>
      </c>
      <c r="HF18" s="1" t="str">
        <f t="shared" si="45"/>
        <v/>
      </c>
      <c r="HM18" s="1" t="str">
        <f t="shared" si="46"/>
        <v/>
      </c>
      <c r="HO18" s="1" t="str">
        <f t="shared" si="47"/>
        <v/>
      </c>
      <c r="HV18" s="1" t="str">
        <f t="shared" si="48"/>
        <v/>
      </c>
      <c r="HX18" s="1" t="str">
        <f t="shared" si="49"/>
        <v/>
      </c>
      <c r="IE18" s="1" t="str">
        <f t="shared" si="50"/>
        <v/>
      </c>
      <c r="IG18" s="1" t="str">
        <f t="shared" si="51"/>
        <v/>
      </c>
      <c r="IN18" s="1" t="str">
        <f t="shared" si="52"/>
        <v/>
      </c>
      <c r="IP18" s="1" t="str">
        <f t="shared" si="53"/>
        <v/>
      </c>
      <c r="IW18" s="1" t="str">
        <f t="shared" si="54"/>
        <v/>
      </c>
      <c r="IY18" s="1" t="str">
        <f t="shared" si="55"/>
        <v/>
      </c>
      <c r="JF18" s="1" t="str">
        <f t="shared" si="56"/>
        <v/>
      </c>
      <c r="JH18" s="1" t="str">
        <f t="shared" si="57"/>
        <v/>
      </c>
      <c r="JO18" s="1" t="str">
        <f t="shared" si="58"/>
        <v/>
      </c>
      <c r="JQ18" s="1" t="str">
        <f t="shared" si="59"/>
        <v/>
      </c>
      <c r="JX18" s="1" t="str">
        <f t="shared" si="60"/>
        <v/>
      </c>
      <c r="JZ18" s="1" t="str">
        <f t="shared" si="61"/>
        <v/>
      </c>
      <c r="KG18" s="1" t="str">
        <f t="shared" si="62"/>
        <v/>
      </c>
      <c r="KI18" s="1" t="str">
        <f t="shared" si="63"/>
        <v/>
      </c>
      <c r="KP18" s="1" t="str">
        <f t="shared" si="64"/>
        <v/>
      </c>
      <c r="KR18" s="1" t="str">
        <f t="shared" si="65"/>
        <v/>
      </c>
      <c r="KY18" s="1" t="str">
        <f t="shared" si="66"/>
        <v/>
      </c>
      <c r="LA18" s="1" t="str">
        <f t="shared" si="67"/>
        <v/>
      </c>
      <c r="LH18" s="1" t="str">
        <f t="shared" si="68"/>
        <v/>
      </c>
      <c r="LJ18" s="1" t="str">
        <f t="shared" si="69"/>
        <v/>
      </c>
      <c r="LQ18" s="1" t="str">
        <f t="shared" si="70"/>
        <v/>
      </c>
      <c r="LS18" s="1" t="str">
        <f t="shared" si="71"/>
        <v/>
      </c>
      <c r="LZ18" s="1" t="str">
        <f t="shared" si="72"/>
        <v/>
      </c>
      <c r="MB18" s="1" t="str">
        <f t="shared" si="73"/>
        <v/>
      </c>
    </row>
    <row r="19" spans="1:340" hidden="1" x14ac:dyDescent="0.25">
      <c r="A19" s="1">
        <v>7400</v>
      </c>
      <c r="B19" s="1" t="s">
        <v>86</v>
      </c>
      <c r="C19" s="1" t="s">
        <v>77</v>
      </c>
      <c r="D19" s="1" t="s">
        <v>64</v>
      </c>
      <c r="E19" s="1" t="s">
        <v>65</v>
      </c>
      <c r="F19" s="1" t="s">
        <v>78</v>
      </c>
      <c r="I19" s="1">
        <v>175</v>
      </c>
      <c r="J19" s="1" t="s">
        <v>81</v>
      </c>
      <c r="N19" s="1" t="str">
        <f t="shared" si="0"/>
        <v/>
      </c>
      <c r="P19" s="1" t="str">
        <f t="shared" si="1"/>
        <v/>
      </c>
      <c r="T19" s="1" t="s">
        <v>67</v>
      </c>
      <c r="W19" s="1" t="str">
        <f t="shared" si="2"/>
        <v/>
      </c>
      <c r="Y19" s="1" t="str">
        <f t="shared" si="3"/>
        <v/>
      </c>
      <c r="AF19" s="1" t="str">
        <f t="shared" si="4"/>
        <v/>
      </c>
      <c r="AH19" s="1" t="str">
        <f t="shared" si="5"/>
        <v/>
      </c>
      <c r="AL19" s="1" t="s">
        <v>82</v>
      </c>
      <c r="AO19" s="1" t="str">
        <f t="shared" si="6"/>
        <v/>
      </c>
      <c r="AQ19" s="1" t="str">
        <f t="shared" si="7"/>
        <v/>
      </c>
      <c r="AX19" s="1" t="str">
        <f t="shared" si="8"/>
        <v/>
      </c>
      <c r="AZ19" s="1" t="str">
        <f t="shared" si="9"/>
        <v/>
      </c>
      <c r="BG19" s="1" t="str">
        <f t="shared" si="10"/>
        <v/>
      </c>
      <c r="BI19" s="1" t="str">
        <f t="shared" si="11"/>
        <v/>
      </c>
      <c r="BP19" s="1" t="str">
        <f t="shared" si="12"/>
        <v/>
      </c>
      <c r="BR19" s="1" t="str">
        <f t="shared" si="13"/>
        <v/>
      </c>
      <c r="BY19" s="1" t="str">
        <f t="shared" si="14"/>
        <v/>
      </c>
      <c r="CA19" s="1" t="str">
        <f t="shared" si="15"/>
        <v/>
      </c>
      <c r="CH19" s="1" t="str">
        <f t="shared" si="16"/>
        <v/>
      </c>
      <c r="CJ19" s="1" t="str">
        <f t="shared" si="17"/>
        <v/>
      </c>
      <c r="CQ19" s="1" t="str">
        <f t="shared" si="18"/>
        <v/>
      </c>
      <c r="CS19" s="1" t="str">
        <f t="shared" si="19"/>
        <v/>
      </c>
      <c r="CZ19" s="1" t="str">
        <f t="shared" si="20"/>
        <v/>
      </c>
      <c r="DB19" s="1" t="str">
        <f t="shared" si="21"/>
        <v/>
      </c>
      <c r="DI19" s="1" t="str">
        <f t="shared" si="22"/>
        <v/>
      </c>
      <c r="DK19" s="1" t="str">
        <f t="shared" si="23"/>
        <v/>
      </c>
      <c r="DR19" s="1" t="str">
        <f t="shared" si="24"/>
        <v/>
      </c>
      <c r="DT19" s="1" t="str">
        <f t="shared" si="25"/>
        <v/>
      </c>
      <c r="EA19" s="1" t="str">
        <f t="shared" si="26"/>
        <v/>
      </c>
      <c r="EC19" s="1" t="str">
        <f t="shared" si="27"/>
        <v/>
      </c>
      <c r="EJ19" s="1" t="str">
        <f t="shared" si="28"/>
        <v/>
      </c>
      <c r="EL19" s="1" t="str">
        <f t="shared" si="29"/>
        <v/>
      </c>
      <c r="ES19" s="1" t="str">
        <f t="shared" si="30"/>
        <v/>
      </c>
      <c r="EU19" s="1" t="str">
        <f t="shared" si="31"/>
        <v/>
      </c>
      <c r="FB19" s="1" t="str">
        <f t="shared" si="32"/>
        <v/>
      </c>
      <c r="FD19" s="1" t="str">
        <f t="shared" si="33"/>
        <v/>
      </c>
      <c r="FK19" s="1" t="str">
        <f t="shared" si="34"/>
        <v/>
      </c>
      <c r="FM19" s="1" t="str">
        <f t="shared" si="35"/>
        <v/>
      </c>
      <c r="FT19" s="1" t="str">
        <f t="shared" si="36"/>
        <v/>
      </c>
      <c r="FV19" s="1" t="str">
        <f t="shared" si="37"/>
        <v/>
      </c>
      <c r="GC19" s="1" t="str">
        <f t="shared" si="38"/>
        <v/>
      </c>
      <c r="GE19" s="1" t="str">
        <f t="shared" si="39"/>
        <v/>
      </c>
      <c r="GL19" s="1" t="str">
        <f t="shared" si="40"/>
        <v/>
      </c>
      <c r="GN19" s="1" t="str">
        <f t="shared" si="41"/>
        <v/>
      </c>
      <c r="GU19" s="1" t="str">
        <f t="shared" si="42"/>
        <v/>
      </c>
      <c r="GW19" s="1" t="str">
        <f t="shared" si="43"/>
        <v/>
      </c>
      <c r="HD19" s="1" t="str">
        <f t="shared" si="44"/>
        <v/>
      </c>
      <c r="HF19" s="1" t="str">
        <f t="shared" si="45"/>
        <v/>
      </c>
      <c r="HM19" s="1" t="str">
        <f t="shared" si="46"/>
        <v/>
      </c>
      <c r="HO19" s="1" t="str">
        <f t="shared" si="47"/>
        <v/>
      </c>
      <c r="HV19" s="1" t="str">
        <f t="shared" si="48"/>
        <v/>
      </c>
      <c r="HX19" s="1" t="str">
        <f t="shared" si="49"/>
        <v/>
      </c>
      <c r="IE19" s="1" t="str">
        <f t="shared" si="50"/>
        <v/>
      </c>
      <c r="IG19" s="1" t="str">
        <f t="shared" si="51"/>
        <v/>
      </c>
      <c r="IN19" s="1" t="str">
        <f t="shared" si="52"/>
        <v/>
      </c>
      <c r="IP19" s="1" t="str">
        <f t="shared" si="53"/>
        <v/>
      </c>
      <c r="IW19" s="1" t="str">
        <f t="shared" si="54"/>
        <v/>
      </c>
      <c r="IY19" s="1" t="str">
        <f t="shared" si="55"/>
        <v/>
      </c>
      <c r="JF19" s="1" t="str">
        <f t="shared" si="56"/>
        <v/>
      </c>
      <c r="JH19" s="1" t="str">
        <f t="shared" si="57"/>
        <v/>
      </c>
      <c r="JO19" s="1" t="str">
        <f t="shared" si="58"/>
        <v/>
      </c>
      <c r="JQ19" s="1" t="str">
        <f t="shared" si="59"/>
        <v/>
      </c>
      <c r="JX19" s="1" t="str">
        <f t="shared" si="60"/>
        <v/>
      </c>
      <c r="JZ19" s="1" t="str">
        <f t="shared" si="61"/>
        <v/>
      </c>
      <c r="KG19" s="1" t="str">
        <f t="shared" si="62"/>
        <v/>
      </c>
      <c r="KI19" s="1" t="str">
        <f t="shared" si="63"/>
        <v/>
      </c>
      <c r="KP19" s="1" t="str">
        <f t="shared" si="64"/>
        <v/>
      </c>
      <c r="KR19" s="1" t="str">
        <f t="shared" si="65"/>
        <v/>
      </c>
      <c r="KY19" s="1" t="str">
        <f t="shared" si="66"/>
        <v/>
      </c>
      <c r="LA19" s="1" t="str">
        <f t="shared" si="67"/>
        <v/>
      </c>
      <c r="LH19" s="1" t="str">
        <f t="shared" si="68"/>
        <v/>
      </c>
      <c r="LJ19" s="1" t="str">
        <f t="shared" si="69"/>
        <v/>
      </c>
      <c r="LQ19" s="1" t="str">
        <f t="shared" si="70"/>
        <v/>
      </c>
      <c r="LS19" s="1" t="str">
        <f t="shared" si="71"/>
        <v/>
      </c>
      <c r="LZ19" s="1" t="str">
        <f t="shared" si="72"/>
        <v/>
      </c>
      <c r="MB19" s="1" t="str">
        <f t="shared" si="73"/>
        <v/>
      </c>
    </row>
    <row r="20" spans="1:340" x14ac:dyDescent="0.25">
      <c r="A20" s="1">
        <v>7401</v>
      </c>
      <c r="B20" s="1" t="s">
        <v>87</v>
      </c>
      <c r="C20" s="1" t="s">
        <v>63</v>
      </c>
      <c r="D20" s="1" t="s">
        <v>64</v>
      </c>
      <c r="E20" s="1" t="s">
        <v>65</v>
      </c>
      <c r="F20" s="1" t="s">
        <v>66</v>
      </c>
      <c r="I20" s="1">
        <v>750</v>
      </c>
      <c r="J20" s="1" t="s">
        <v>74</v>
      </c>
      <c r="N20" s="1" t="str">
        <f t="shared" si="0"/>
        <v/>
      </c>
      <c r="P20" s="1" t="str">
        <f t="shared" si="1"/>
        <v/>
      </c>
      <c r="T20" s="1" t="s">
        <v>75</v>
      </c>
      <c r="W20" s="1" t="str">
        <f t="shared" si="2"/>
        <v/>
      </c>
      <c r="Y20" s="1" t="str">
        <f t="shared" si="3"/>
        <v/>
      </c>
      <c r="AF20" s="1" t="str">
        <f t="shared" si="4"/>
        <v/>
      </c>
      <c r="AH20" s="1" t="str">
        <f t="shared" si="5"/>
        <v/>
      </c>
      <c r="AL20" s="1" t="s">
        <v>68</v>
      </c>
      <c r="AO20" s="1" t="str">
        <f t="shared" si="6"/>
        <v/>
      </c>
      <c r="AQ20" s="1" t="str">
        <f t="shared" si="7"/>
        <v/>
      </c>
      <c r="AX20" s="1" t="str">
        <f t="shared" si="8"/>
        <v/>
      </c>
      <c r="AZ20" s="1" t="str">
        <f t="shared" si="9"/>
        <v/>
      </c>
      <c r="BG20" s="1" t="str">
        <f t="shared" si="10"/>
        <v/>
      </c>
      <c r="BI20" s="1" t="str">
        <f t="shared" si="11"/>
        <v/>
      </c>
      <c r="BP20" s="1" t="str">
        <f t="shared" si="12"/>
        <v/>
      </c>
      <c r="BR20" s="1" t="str">
        <f t="shared" si="13"/>
        <v/>
      </c>
      <c r="BY20" s="1" t="str">
        <f t="shared" si="14"/>
        <v/>
      </c>
      <c r="CA20" s="1" t="str">
        <f t="shared" si="15"/>
        <v/>
      </c>
      <c r="CH20" s="1" t="str">
        <f t="shared" si="16"/>
        <v/>
      </c>
      <c r="CJ20" s="1" t="str">
        <f t="shared" si="17"/>
        <v/>
      </c>
      <c r="CQ20" s="1" t="str">
        <f t="shared" si="18"/>
        <v/>
      </c>
      <c r="CS20" s="1" t="str">
        <f t="shared" si="19"/>
        <v/>
      </c>
      <c r="CZ20" s="1" t="str">
        <f t="shared" si="20"/>
        <v/>
      </c>
      <c r="DB20" s="1" t="str">
        <f t="shared" si="21"/>
        <v/>
      </c>
      <c r="DI20" s="1" t="str">
        <f t="shared" si="22"/>
        <v/>
      </c>
      <c r="DK20" s="1" t="str">
        <f t="shared" si="23"/>
        <v/>
      </c>
      <c r="DR20" s="1" t="str">
        <f t="shared" si="24"/>
        <v/>
      </c>
      <c r="DT20" s="1" t="str">
        <f t="shared" si="25"/>
        <v/>
      </c>
      <c r="EA20" s="1" t="str">
        <f t="shared" si="26"/>
        <v/>
      </c>
      <c r="EC20" s="1" t="str">
        <f t="shared" si="27"/>
        <v/>
      </c>
      <c r="EJ20" s="1" t="str">
        <f t="shared" si="28"/>
        <v/>
      </c>
      <c r="EL20" s="1" t="str">
        <f t="shared" si="29"/>
        <v/>
      </c>
      <c r="ES20" s="1" t="str">
        <f t="shared" si="30"/>
        <v/>
      </c>
      <c r="EU20" s="1" t="str">
        <f t="shared" si="31"/>
        <v/>
      </c>
      <c r="FB20" s="1" t="str">
        <f t="shared" si="32"/>
        <v/>
      </c>
      <c r="FD20" s="1" t="str">
        <f t="shared" si="33"/>
        <v/>
      </c>
      <c r="FK20" s="1" t="str">
        <f t="shared" si="34"/>
        <v/>
      </c>
      <c r="FM20" s="1" t="str">
        <f t="shared" si="35"/>
        <v/>
      </c>
      <c r="FT20" s="1" t="str">
        <f t="shared" si="36"/>
        <v/>
      </c>
      <c r="FV20" s="1" t="str">
        <f t="shared" si="37"/>
        <v/>
      </c>
      <c r="GC20" s="1" t="str">
        <f t="shared" si="38"/>
        <v/>
      </c>
      <c r="GE20" s="1" t="str">
        <f t="shared" si="39"/>
        <v/>
      </c>
      <c r="GL20" s="1" t="str">
        <f t="shared" si="40"/>
        <v/>
      </c>
      <c r="GN20" s="1" t="str">
        <f t="shared" si="41"/>
        <v/>
      </c>
      <c r="GU20" s="1" t="str">
        <f t="shared" si="42"/>
        <v/>
      </c>
      <c r="GW20" s="1" t="str">
        <f t="shared" si="43"/>
        <v/>
      </c>
      <c r="HD20" s="1" t="str">
        <f t="shared" si="44"/>
        <v/>
      </c>
      <c r="HF20" s="1" t="str">
        <f t="shared" si="45"/>
        <v/>
      </c>
      <c r="HM20" s="1" t="str">
        <f t="shared" si="46"/>
        <v/>
      </c>
      <c r="HO20" s="1" t="str">
        <f t="shared" si="47"/>
        <v/>
      </c>
      <c r="HV20" s="1" t="str">
        <f t="shared" si="48"/>
        <v/>
      </c>
      <c r="HX20" s="1" t="str">
        <f t="shared" si="49"/>
        <v/>
      </c>
      <c r="IE20" s="1" t="str">
        <f t="shared" si="50"/>
        <v/>
      </c>
      <c r="IG20" s="1" t="str">
        <f t="shared" si="51"/>
        <v/>
      </c>
      <c r="IN20" s="1" t="str">
        <f t="shared" si="52"/>
        <v/>
      </c>
      <c r="IP20" s="1" t="str">
        <f t="shared" si="53"/>
        <v/>
      </c>
      <c r="IW20" s="1" t="str">
        <f t="shared" si="54"/>
        <v/>
      </c>
      <c r="IY20" s="1" t="str">
        <f t="shared" si="55"/>
        <v/>
      </c>
      <c r="JF20" s="1" t="str">
        <f t="shared" si="56"/>
        <v/>
      </c>
      <c r="JH20" s="1" t="str">
        <f t="shared" si="57"/>
        <v/>
      </c>
      <c r="JO20" s="1" t="str">
        <f t="shared" si="58"/>
        <v/>
      </c>
      <c r="JQ20" s="1" t="str">
        <f t="shared" si="59"/>
        <v/>
      </c>
      <c r="JX20" s="1" t="str">
        <f t="shared" si="60"/>
        <v/>
      </c>
      <c r="JZ20" s="1" t="str">
        <f t="shared" si="61"/>
        <v/>
      </c>
      <c r="KG20" s="1" t="str">
        <f t="shared" si="62"/>
        <v/>
      </c>
      <c r="KI20" s="1" t="str">
        <f t="shared" si="63"/>
        <v/>
      </c>
      <c r="KP20" s="1" t="str">
        <f t="shared" si="64"/>
        <v/>
      </c>
      <c r="KR20" s="1" t="str">
        <f t="shared" si="65"/>
        <v/>
      </c>
      <c r="KY20" s="1" t="str">
        <f t="shared" si="66"/>
        <v/>
      </c>
      <c r="LA20" s="1" t="str">
        <f t="shared" si="67"/>
        <v/>
      </c>
      <c r="LH20" s="1" t="str">
        <f t="shared" si="68"/>
        <v/>
      </c>
      <c r="LJ20" s="1" t="str">
        <f t="shared" si="69"/>
        <v/>
      </c>
      <c r="LQ20" s="1" t="str">
        <f t="shared" si="70"/>
        <v/>
      </c>
      <c r="LS20" s="1" t="str">
        <f t="shared" si="71"/>
        <v/>
      </c>
      <c r="LZ20" s="1" t="str">
        <f t="shared" si="72"/>
        <v/>
      </c>
      <c r="MB20" s="1" t="str">
        <f t="shared" si="73"/>
        <v/>
      </c>
    </row>
    <row r="21" spans="1:340" x14ac:dyDescent="0.25">
      <c r="A21" s="1">
        <v>7402</v>
      </c>
      <c r="B21" s="1" t="s">
        <v>88</v>
      </c>
      <c r="C21" s="1" t="s">
        <v>63</v>
      </c>
      <c r="D21" s="1" t="s">
        <v>64</v>
      </c>
      <c r="E21" s="1" t="s">
        <v>65</v>
      </c>
      <c r="F21" s="1" t="s">
        <v>66</v>
      </c>
      <c r="I21" s="1">
        <v>748</v>
      </c>
      <c r="J21" s="1" t="s">
        <v>89</v>
      </c>
      <c r="N21" s="1" t="str">
        <f t="shared" si="0"/>
        <v/>
      </c>
      <c r="P21" s="1" t="str">
        <f t="shared" si="1"/>
        <v/>
      </c>
      <c r="T21" s="1" t="s">
        <v>75</v>
      </c>
      <c r="W21" s="1" t="str">
        <f t="shared" si="2"/>
        <v/>
      </c>
      <c r="Y21" s="1" t="str">
        <f t="shared" si="3"/>
        <v/>
      </c>
      <c r="AF21" s="1" t="str">
        <f t="shared" si="4"/>
        <v/>
      </c>
      <c r="AH21" s="1" t="str">
        <f t="shared" si="5"/>
        <v/>
      </c>
      <c r="AL21" s="1" t="s">
        <v>68</v>
      </c>
      <c r="AO21" s="1" t="str">
        <f t="shared" si="6"/>
        <v/>
      </c>
      <c r="AQ21" s="1" t="str">
        <f t="shared" si="7"/>
        <v/>
      </c>
      <c r="AX21" s="1" t="str">
        <f t="shared" si="8"/>
        <v/>
      </c>
      <c r="AZ21" s="1" t="str">
        <f t="shared" si="9"/>
        <v/>
      </c>
      <c r="BG21" s="1" t="str">
        <f t="shared" si="10"/>
        <v/>
      </c>
      <c r="BI21" s="1" t="str">
        <f t="shared" si="11"/>
        <v/>
      </c>
      <c r="BP21" s="1" t="str">
        <f t="shared" si="12"/>
        <v/>
      </c>
      <c r="BR21" s="1" t="str">
        <f t="shared" si="13"/>
        <v/>
      </c>
      <c r="BY21" s="1" t="str">
        <f t="shared" si="14"/>
        <v/>
      </c>
      <c r="CA21" s="1" t="str">
        <f t="shared" si="15"/>
        <v/>
      </c>
      <c r="CH21" s="1" t="str">
        <f t="shared" si="16"/>
        <v/>
      </c>
      <c r="CJ21" s="1" t="str">
        <f t="shared" si="17"/>
        <v/>
      </c>
      <c r="CQ21" s="1" t="str">
        <f t="shared" si="18"/>
        <v/>
      </c>
      <c r="CS21" s="1" t="str">
        <f t="shared" si="19"/>
        <v/>
      </c>
      <c r="CZ21" s="1" t="str">
        <f t="shared" si="20"/>
        <v/>
      </c>
      <c r="DB21" s="1" t="str">
        <f t="shared" si="21"/>
        <v/>
      </c>
      <c r="DI21" s="1" t="str">
        <f t="shared" si="22"/>
        <v/>
      </c>
      <c r="DK21" s="1" t="str">
        <f t="shared" si="23"/>
        <v/>
      </c>
      <c r="DR21" s="1" t="str">
        <f t="shared" si="24"/>
        <v/>
      </c>
      <c r="DT21" s="1" t="str">
        <f t="shared" si="25"/>
        <v/>
      </c>
      <c r="EA21" s="1" t="str">
        <f t="shared" si="26"/>
        <v/>
      </c>
      <c r="EC21" s="1" t="str">
        <f t="shared" si="27"/>
        <v/>
      </c>
      <c r="EJ21" s="1" t="str">
        <f t="shared" si="28"/>
        <v/>
      </c>
      <c r="EL21" s="1" t="str">
        <f t="shared" si="29"/>
        <v/>
      </c>
      <c r="ES21" s="1" t="str">
        <f t="shared" si="30"/>
        <v/>
      </c>
      <c r="EU21" s="1" t="str">
        <f t="shared" si="31"/>
        <v/>
      </c>
      <c r="FB21" s="1" t="str">
        <f t="shared" si="32"/>
        <v/>
      </c>
      <c r="FD21" s="1" t="str">
        <f t="shared" si="33"/>
        <v/>
      </c>
      <c r="FK21" s="1" t="str">
        <f t="shared" si="34"/>
        <v/>
      </c>
      <c r="FM21" s="1" t="str">
        <f t="shared" si="35"/>
        <v/>
      </c>
      <c r="FT21" s="1" t="str">
        <f t="shared" si="36"/>
        <v/>
      </c>
      <c r="FV21" s="1" t="str">
        <f t="shared" si="37"/>
        <v/>
      </c>
      <c r="GC21" s="1" t="str">
        <f t="shared" si="38"/>
        <v/>
      </c>
      <c r="GE21" s="1" t="str">
        <f t="shared" si="39"/>
        <v/>
      </c>
      <c r="GL21" s="1" t="str">
        <f t="shared" si="40"/>
        <v/>
      </c>
      <c r="GN21" s="1" t="str">
        <f t="shared" si="41"/>
        <v/>
      </c>
      <c r="GU21" s="1" t="str">
        <f t="shared" si="42"/>
        <v/>
      </c>
      <c r="GW21" s="1" t="str">
        <f t="shared" si="43"/>
        <v/>
      </c>
      <c r="HD21" s="1" t="str">
        <f t="shared" si="44"/>
        <v/>
      </c>
      <c r="HF21" s="1" t="str">
        <f t="shared" si="45"/>
        <v/>
      </c>
      <c r="HM21" s="1" t="str">
        <f t="shared" si="46"/>
        <v/>
      </c>
      <c r="HO21" s="1" t="str">
        <f t="shared" si="47"/>
        <v/>
      </c>
      <c r="HV21" s="1" t="str">
        <f t="shared" si="48"/>
        <v/>
      </c>
      <c r="HX21" s="1" t="str">
        <f t="shared" si="49"/>
        <v/>
      </c>
      <c r="IE21" s="1" t="str">
        <f t="shared" si="50"/>
        <v/>
      </c>
      <c r="IG21" s="1" t="str">
        <f t="shared" si="51"/>
        <v/>
      </c>
      <c r="IN21" s="1" t="str">
        <f t="shared" si="52"/>
        <v/>
      </c>
      <c r="IP21" s="1" t="str">
        <f t="shared" si="53"/>
        <v/>
      </c>
      <c r="IW21" s="1" t="str">
        <f t="shared" si="54"/>
        <v/>
      </c>
      <c r="IY21" s="1" t="str">
        <f t="shared" si="55"/>
        <v/>
      </c>
      <c r="JF21" s="1" t="str">
        <f t="shared" si="56"/>
        <v/>
      </c>
      <c r="JH21" s="1" t="str">
        <f t="shared" si="57"/>
        <v/>
      </c>
      <c r="JO21" s="1" t="str">
        <f t="shared" si="58"/>
        <v/>
      </c>
      <c r="JQ21" s="1" t="str">
        <f t="shared" si="59"/>
        <v/>
      </c>
      <c r="JX21" s="1" t="str">
        <f t="shared" si="60"/>
        <v/>
      </c>
      <c r="JZ21" s="1" t="str">
        <f t="shared" si="61"/>
        <v/>
      </c>
      <c r="KG21" s="1" t="str">
        <f t="shared" si="62"/>
        <v/>
      </c>
      <c r="KI21" s="1" t="str">
        <f t="shared" si="63"/>
        <v/>
      </c>
      <c r="KP21" s="1" t="str">
        <f t="shared" si="64"/>
        <v/>
      </c>
      <c r="KR21" s="1" t="str">
        <f t="shared" si="65"/>
        <v/>
      </c>
      <c r="KY21" s="1" t="str">
        <f t="shared" si="66"/>
        <v/>
      </c>
      <c r="LA21" s="1" t="str">
        <f t="shared" si="67"/>
        <v/>
      </c>
      <c r="LH21" s="1" t="str">
        <f t="shared" si="68"/>
        <v/>
      </c>
      <c r="LJ21" s="1" t="str">
        <f t="shared" si="69"/>
        <v/>
      </c>
      <c r="LQ21" s="1" t="str">
        <f t="shared" si="70"/>
        <v/>
      </c>
      <c r="LS21" s="1" t="str">
        <f t="shared" si="71"/>
        <v/>
      </c>
      <c r="LZ21" s="1" t="str">
        <f t="shared" si="72"/>
        <v/>
      </c>
      <c r="MB21" s="1" t="str">
        <f t="shared" si="73"/>
        <v/>
      </c>
    </row>
    <row r="22" spans="1:340" x14ac:dyDescent="0.25">
      <c r="A22" s="1">
        <v>7403</v>
      </c>
      <c r="B22" s="1" t="s">
        <v>90</v>
      </c>
      <c r="C22" s="1" t="s">
        <v>91</v>
      </c>
      <c r="D22" s="1" t="s">
        <v>64</v>
      </c>
      <c r="E22" s="1" t="s">
        <v>65</v>
      </c>
      <c r="F22" s="1" t="s">
        <v>92</v>
      </c>
      <c r="I22" s="1">
        <v>2632</v>
      </c>
      <c r="J22" s="1" t="s">
        <v>93</v>
      </c>
      <c r="N22" s="1" t="str">
        <f t="shared" si="0"/>
        <v/>
      </c>
      <c r="P22" s="1" t="str">
        <f t="shared" si="1"/>
        <v/>
      </c>
      <c r="T22" s="1" t="s">
        <v>71</v>
      </c>
      <c r="W22" s="1" t="str">
        <f t="shared" si="2"/>
        <v/>
      </c>
      <c r="Y22" s="1" t="str">
        <f t="shared" si="3"/>
        <v/>
      </c>
      <c r="AF22" s="1" t="str">
        <f t="shared" si="4"/>
        <v/>
      </c>
      <c r="AH22" s="1" t="str">
        <f t="shared" si="5"/>
        <v/>
      </c>
      <c r="AL22" s="1" t="s">
        <v>82</v>
      </c>
      <c r="AO22" s="1" t="str">
        <f t="shared" si="6"/>
        <v/>
      </c>
      <c r="AQ22" s="1" t="str">
        <f t="shared" si="7"/>
        <v/>
      </c>
      <c r="AX22" s="1" t="str">
        <f t="shared" si="8"/>
        <v/>
      </c>
      <c r="AZ22" s="1" t="str">
        <f t="shared" si="9"/>
        <v/>
      </c>
      <c r="BG22" s="1" t="str">
        <f t="shared" si="10"/>
        <v/>
      </c>
      <c r="BI22" s="1" t="str">
        <f t="shared" si="11"/>
        <v/>
      </c>
      <c r="BP22" s="1" t="str">
        <f t="shared" si="12"/>
        <v/>
      </c>
      <c r="BR22" s="1" t="str">
        <f t="shared" si="13"/>
        <v/>
      </c>
      <c r="BY22" s="1" t="str">
        <f t="shared" si="14"/>
        <v/>
      </c>
      <c r="CA22" s="1" t="str">
        <f t="shared" si="15"/>
        <v/>
      </c>
      <c r="CH22" s="1" t="str">
        <f t="shared" si="16"/>
        <v/>
      </c>
      <c r="CJ22" s="1" t="str">
        <f t="shared" si="17"/>
        <v/>
      </c>
      <c r="CQ22" s="1" t="str">
        <f t="shared" si="18"/>
        <v/>
      </c>
      <c r="CS22" s="1" t="str">
        <f t="shared" si="19"/>
        <v/>
      </c>
      <c r="CZ22" s="1" t="str">
        <f t="shared" si="20"/>
        <v/>
      </c>
      <c r="DB22" s="1" t="str">
        <f t="shared" si="21"/>
        <v/>
      </c>
      <c r="DI22" s="1" t="str">
        <f t="shared" si="22"/>
        <v/>
      </c>
      <c r="DK22" s="1" t="str">
        <f t="shared" si="23"/>
        <v/>
      </c>
      <c r="DR22" s="1" t="str">
        <f t="shared" si="24"/>
        <v/>
      </c>
      <c r="DT22" s="1" t="str">
        <f t="shared" si="25"/>
        <v/>
      </c>
      <c r="EA22" s="1" t="str">
        <f t="shared" si="26"/>
        <v/>
      </c>
      <c r="EC22" s="1" t="str">
        <f t="shared" si="27"/>
        <v/>
      </c>
      <c r="EJ22" s="1" t="str">
        <f t="shared" si="28"/>
        <v/>
      </c>
      <c r="EL22" s="1" t="str">
        <f t="shared" si="29"/>
        <v/>
      </c>
      <c r="ES22" s="1" t="str">
        <f t="shared" si="30"/>
        <v/>
      </c>
      <c r="EU22" s="1" t="str">
        <f t="shared" si="31"/>
        <v/>
      </c>
      <c r="FB22" s="1" t="str">
        <f t="shared" si="32"/>
        <v/>
      </c>
      <c r="FD22" s="1" t="str">
        <f t="shared" si="33"/>
        <v/>
      </c>
      <c r="FK22" s="1" t="str">
        <f t="shared" si="34"/>
        <v/>
      </c>
      <c r="FM22" s="1" t="str">
        <f t="shared" si="35"/>
        <v/>
      </c>
      <c r="FT22" s="1" t="str">
        <f t="shared" si="36"/>
        <v/>
      </c>
      <c r="FV22" s="1" t="str">
        <f t="shared" si="37"/>
        <v/>
      </c>
      <c r="GC22" s="1" t="str">
        <f t="shared" si="38"/>
        <v/>
      </c>
      <c r="GE22" s="1" t="str">
        <f t="shared" si="39"/>
        <v/>
      </c>
      <c r="GL22" s="1" t="str">
        <f t="shared" si="40"/>
        <v/>
      </c>
      <c r="GN22" s="1" t="str">
        <f t="shared" si="41"/>
        <v/>
      </c>
      <c r="GU22" s="1" t="str">
        <f t="shared" si="42"/>
        <v/>
      </c>
      <c r="GW22" s="1" t="str">
        <f t="shared" si="43"/>
        <v/>
      </c>
      <c r="HD22" s="1" t="str">
        <f t="shared" si="44"/>
        <v/>
      </c>
      <c r="HF22" s="1" t="str">
        <f t="shared" si="45"/>
        <v/>
      </c>
      <c r="HM22" s="1" t="str">
        <f t="shared" si="46"/>
        <v/>
      </c>
      <c r="HO22" s="1" t="str">
        <f t="shared" si="47"/>
        <v/>
      </c>
      <c r="HV22" s="1" t="str">
        <f t="shared" si="48"/>
        <v/>
      </c>
      <c r="HX22" s="1" t="str">
        <f t="shared" si="49"/>
        <v/>
      </c>
      <c r="IE22" s="1" t="str">
        <f t="shared" si="50"/>
        <v/>
      </c>
      <c r="IG22" s="1" t="str">
        <f t="shared" si="51"/>
        <v/>
      </c>
      <c r="IN22" s="1" t="str">
        <f t="shared" si="52"/>
        <v/>
      </c>
      <c r="IP22" s="1" t="str">
        <f t="shared" si="53"/>
        <v/>
      </c>
      <c r="IW22" s="1" t="str">
        <f t="shared" si="54"/>
        <v/>
      </c>
      <c r="IY22" s="1" t="str">
        <f t="shared" si="55"/>
        <v/>
      </c>
      <c r="JF22" s="1" t="str">
        <f t="shared" si="56"/>
        <v/>
      </c>
      <c r="JH22" s="1" t="str">
        <f t="shared" si="57"/>
        <v/>
      </c>
      <c r="JO22" s="1" t="str">
        <f t="shared" si="58"/>
        <v/>
      </c>
      <c r="JQ22" s="1" t="str">
        <f t="shared" si="59"/>
        <v/>
      </c>
      <c r="JX22" s="1" t="str">
        <f t="shared" si="60"/>
        <v/>
      </c>
      <c r="JZ22" s="1" t="str">
        <f t="shared" si="61"/>
        <v/>
      </c>
      <c r="KG22" s="1" t="str">
        <f t="shared" si="62"/>
        <v/>
      </c>
      <c r="KI22" s="1" t="str">
        <f t="shared" si="63"/>
        <v/>
      </c>
      <c r="KP22" s="1" t="str">
        <f t="shared" si="64"/>
        <v/>
      </c>
      <c r="KR22" s="1" t="str">
        <f t="shared" si="65"/>
        <v/>
      </c>
      <c r="KY22" s="1" t="str">
        <f t="shared" si="66"/>
        <v/>
      </c>
      <c r="LA22" s="1" t="str">
        <f t="shared" si="67"/>
        <v/>
      </c>
      <c r="LH22" s="1" t="str">
        <f t="shared" si="68"/>
        <v/>
      </c>
      <c r="LJ22" s="1" t="str">
        <f t="shared" si="69"/>
        <v/>
      </c>
      <c r="LQ22" s="1" t="str">
        <f t="shared" si="70"/>
        <v/>
      </c>
      <c r="LS22" s="1" t="str">
        <f t="shared" si="71"/>
        <v/>
      </c>
      <c r="LZ22" s="1" t="str">
        <f t="shared" si="72"/>
        <v/>
      </c>
      <c r="MB22" s="1" t="str">
        <f t="shared" si="73"/>
        <v/>
      </c>
    </row>
    <row r="23" spans="1:340" x14ac:dyDescent="0.25">
      <c r="A23" s="1">
        <v>7404</v>
      </c>
      <c r="B23" s="1" t="s">
        <v>94</v>
      </c>
      <c r="C23" s="1" t="s">
        <v>77</v>
      </c>
      <c r="D23" s="1" t="s">
        <v>64</v>
      </c>
      <c r="E23" s="1" t="s">
        <v>65</v>
      </c>
      <c r="F23" s="1" t="s">
        <v>78</v>
      </c>
      <c r="I23" s="1">
        <v>442</v>
      </c>
      <c r="J23" s="1" t="s">
        <v>95</v>
      </c>
      <c r="N23" s="1" t="str">
        <f t="shared" si="0"/>
        <v/>
      </c>
      <c r="P23" s="1" t="str">
        <f t="shared" si="1"/>
        <v/>
      </c>
      <c r="T23" s="1" t="s">
        <v>75</v>
      </c>
      <c r="W23" s="1" t="str">
        <f t="shared" si="2"/>
        <v/>
      </c>
      <c r="Y23" s="1" t="str">
        <f t="shared" si="3"/>
        <v/>
      </c>
      <c r="AF23" s="1" t="str">
        <f t="shared" si="4"/>
        <v/>
      </c>
      <c r="AH23" s="1" t="str">
        <f t="shared" si="5"/>
        <v/>
      </c>
      <c r="AL23" s="1" t="s">
        <v>72</v>
      </c>
      <c r="AO23" s="1" t="str">
        <f t="shared" si="6"/>
        <v/>
      </c>
      <c r="AQ23" s="1" t="str">
        <f t="shared" si="7"/>
        <v/>
      </c>
      <c r="AX23" s="1" t="str">
        <f t="shared" si="8"/>
        <v/>
      </c>
      <c r="AZ23" s="1" t="str">
        <f t="shared" si="9"/>
        <v/>
      </c>
      <c r="BG23" s="1" t="str">
        <f t="shared" si="10"/>
        <v/>
      </c>
      <c r="BI23" s="1" t="str">
        <f t="shared" si="11"/>
        <v/>
      </c>
      <c r="BP23" s="1" t="str">
        <f t="shared" si="12"/>
        <v/>
      </c>
      <c r="BR23" s="1" t="str">
        <f t="shared" si="13"/>
        <v/>
      </c>
      <c r="BY23" s="1" t="str">
        <f t="shared" si="14"/>
        <v/>
      </c>
      <c r="CA23" s="1" t="str">
        <f t="shared" si="15"/>
        <v/>
      </c>
      <c r="CH23" s="1" t="str">
        <f t="shared" si="16"/>
        <v/>
      </c>
      <c r="CJ23" s="1" t="str">
        <f t="shared" si="17"/>
        <v/>
      </c>
      <c r="CQ23" s="1" t="str">
        <f t="shared" si="18"/>
        <v/>
      </c>
      <c r="CS23" s="1" t="str">
        <f t="shared" si="19"/>
        <v/>
      </c>
      <c r="CZ23" s="1" t="str">
        <f t="shared" si="20"/>
        <v/>
      </c>
      <c r="DB23" s="1" t="str">
        <f t="shared" si="21"/>
        <v/>
      </c>
      <c r="DI23" s="1" t="str">
        <f t="shared" si="22"/>
        <v/>
      </c>
      <c r="DK23" s="1" t="str">
        <f t="shared" si="23"/>
        <v/>
      </c>
      <c r="DR23" s="1" t="str">
        <f t="shared" si="24"/>
        <v/>
      </c>
      <c r="DT23" s="1" t="str">
        <f t="shared" si="25"/>
        <v/>
      </c>
      <c r="EA23" s="1" t="str">
        <f t="shared" si="26"/>
        <v/>
      </c>
      <c r="EC23" s="1" t="str">
        <f t="shared" si="27"/>
        <v/>
      </c>
      <c r="EJ23" s="1" t="str">
        <f t="shared" si="28"/>
        <v/>
      </c>
      <c r="EL23" s="1" t="str">
        <f t="shared" si="29"/>
        <v/>
      </c>
      <c r="ES23" s="1" t="str">
        <f t="shared" si="30"/>
        <v/>
      </c>
      <c r="EU23" s="1" t="str">
        <f t="shared" si="31"/>
        <v/>
      </c>
      <c r="FB23" s="1" t="str">
        <f t="shared" si="32"/>
        <v/>
      </c>
      <c r="FD23" s="1" t="str">
        <f t="shared" si="33"/>
        <v/>
      </c>
      <c r="FK23" s="1" t="str">
        <f t="shared" si="34"/>
        <v/>
      </c>
      <c r="FM23" s="1" t="str">
        <f t="shared" si="35"/>
        <v/>
      </c>
      <c r="FT23" s="1" t="str">
        <f t="shared" si="36"/>
        <v/>
      </c>
      <c r="FV23" s="1" t="str">
        <f t="shared" si="37"/>
        <v/>
      </c>
      <c r="GC23" s="1" t="str">
        <f t="shared" si="38"/>
        <v/>
      </c>
      <c r="GE23" s="1" t="str">
        <f t="shared" si="39"/>
        <v/>
      </c>
      <c r="GL23" s="1" t="str">
        <f t="shared" si="40"/>
        <v/>
      </c>
      <c r="GN23" s="1" t="str">
        <f t="shared" si="41"/>
        <v/>
      </c>
      <c r="GU23" s="1" t="str">
        <f t="shared" si="42"/>
        <v/>
      </c>
      <c r="GW23" s="1" t="str">
        <f t="shared" si="43"/>
        <v/>
      </c>
      <c r="HD23" s="1" t="str">
        <f t="shared" si="44"/>
        <v/>
      </c>
      <c r="HF23" s="1" t="str">
        <f t="shared" si="45"/>
        <v/>
      </c>
      <c r="HM23" s="1" t="str">
        <f t="shared" si="46"/>
        <v/>
      </c>
      <c r="HO23" s="1" t="str">
        <f t="shared" si="47"/>
        <v/>
      </c>
      <c r="HV23" s="1" t="str">
        <f t="shared" si="48"/>
        <v/>
      </c>
      <c r="HX23" s="1" t="str">
        <f t="shared" si="49"/>
        <v/>
      </c>
      <c r="IE23" s="1" t="str">
        <f t="shared" si="50"/>
        <v/>
      </c>
      <c r="IG23" s="1" t="str">
        <f t="shared" si="51"/>
        <v/>
      </c>
      <c r="IN23" s="1" t="str">
        <f t="shared" si="52"/>
        <v/>
      </c>
      <c r="IP23" s="1" t="str">
        <f t="shared" si="53"/>
        <v/>
      </c>
      <c r="IW23" s="1" t="str">
        <f t="shared" si="54"/>
        <v/>
      </c>
      <c r="IY23" s="1" t="str">
        <f t="shared" si="55"/>
        <v/>
      </c>
      <c r="JF23" s="1" t="str">
        <f t="shared" si="56"/>
        <v/>
      </c>
      <c r="JH23" s="1" t="str">
        <f t="shared" si="57"/>
        <v/>
      </c>
      <c r="JO23" s="1" t="str">
        <f t="shared" si="58"/>
        <v/>
      </c>
      <c r="JQ23" s="1" t="str">
        <f t="shared" si="59"/>
        <v/>
      </c>
      <c r="JX23" s="1" t="str">
        <f t="shared" si="60"/>
        <v/>
      </c>
      <c r="JZ23" s="1" t="str">
        <f t="shared" si="61"/>
        <v/>
      </c>
      <c r="KG23" s="1" t="str">
        <f t="shared" si="62"/>
        <v/>
      </c>
      <c r="KI23" s="1" t="str">
        <f t="shared" si="63"/>
        <v/>
      </c>
      <c r="KP23" s="1" t="str">
        <f t="shared" si="64"/>
        <v/>
      </c>
      <c r="KR23" s="1" t="str">
        <f t="shared" si="65"/>
        <v/>
      </c>
      <c r="KY23" s="1" t="str">
        <f t="shared" si="66"/>
        <v/>
      </c>
      <c r="LA23" s="1" t="str">
        <f t="shared" si="67"/>
        <v/>
      </c>
      <c r="LH23" s="1" t="str">
        <f t="shared" si="68"/>
        <v/>
      </c>
      <c r="LJ23" s="1" t="str">
        <f t="shared" si="69"/>
        <v/>
      </c>
      <c r="LQ23" s="1" t="str">
        <f t="shared" si="70"/>
        <v/>
      </c>
      <c r="LS23" s="1" t="str">
        <f t="shared" si="71"/>
        <v/>
      </c>
      <c r="LZ23" s="1" t="str">
        <f t="shared" si="72"/>
        <v/>
      </c>
      <c r="MB23" s="1" t="str">
        <f t="shared" si="73"/>
        <v/>
      </c>
    </row>
    <row r="24" spans="1:340" x14ac:dyDescent="0.25">
      <c r="A24" s="1">
        <v>7405</v>
      </c>
      <c r="B24" s="1" t="s">
        <v>96</v>
      </c>
      <c r="C24" s="1" t="s">
        <v>97</v>
      </c>
      <c r="D24" s="1" t="s">
        <v>64</v>
      </c>
      <c r="E24" s="1" t="s">
        <v>65</v>
      </c>
      <c r="F24" s="1" t="s">
        <v>78</v>
      </c>
      <c r="I24" s="1">
        <v>441</v>
      </c>
      <c r="J24" s="1" t="s">
        <v>79</v>
      </c>
      <c r="N24" s="1" t="str">
        <f t="shared" si="0"/>
        <v/>
      </c>
      <c r="P24" s="1" t="str">
        <f t="shared" si="1"/>
        <v/>
      </c>
      <c r="T24" s="1" t="s">
        <v>98</v>
      </c>
      <c r="W24" s="1" t="str">
        <f t="shared" si="2"/>
        <v/>
      </c>
      <c r="Y24" s="1" t="str">
        <f t="shared" si="3"/>
        <v/>
      </c>
      <c r="AF24" s="1" t="str">
        <f t="shared" si="4"/>
        <v/>
      </c>
      <c r="AH24" s="1" t="str">
        <f t="shared" si="5"/>
        <v/>
      </c>
      <c r="AL24" s="1" t="s">
        <v>99</v>
      </c>
      <c r="AO24" s="1" t="str">
        <f t="shared" si="6"/>
        <v/>
      </c>
      <c r="AQ24" s="1" t="str">
        <f t="shared" si="7"/>
        <v/>
      </c>
      <c r="AX24" s="1" t="str">
        <f t="shared" si="8"/>
        <v/>
      </c>
      <c r="AZ24" s="1" t="str">
        <f t="shared" si="9"/>
        <v/>
      </c>
      <c r="BG24" s="1" t="str">
        <f t="shared" si="10"/>
        <v/>
      </c>
      <c r="BI24" s="1" t="str">
        <f t="shared" si="11"/>
        <v/>
      </c>
      <c r="BP24" s="1" t="str">
        <f t="shared" si="12"/>
        <v/>
      </c>
      <c r="BR24" s="1" t="str">
        <f t="shared" si="13"/>
        <v/>
      </c>
      <c r="BS24" s="1">
        <v>3</v>
      </c>
      <c r="BY24" s="1" t="str">
        <f t="shared" si="14"/>
        <v/>
      </c>
      <c r="CA24" s="1" t="str">
        <f t="shared" si="15"/>
        <v/>
      </c>
      <c r="CB24" s="1">
        <v>13</v>
      </c>
      <c r="CH24" s="1" t="str">
        <f t="shared" si="16"/>
        <v/>
      </c>
      <c r="CJ24" s="1" t="str">
        <f t="shared" si="17"/>
        <v/>
      </c>
      <c r="CK24" s="1">
        <v>0</v>
      </c>
      <c r="CQ24" s="1" t="str">
        <f t="shared" si="18"/>
        <v/>
      </c>
      <c r="CS24" s="1" t="str">
        <f t="shared" si="19"/>
        <v/>
      </c>
      <c r="CZ24" s="1" t="str">
        <f t="shared" si="20"/>
        <v/>
      </c>
      <c r="DB24" s="1" t="str">
        <f t="shared" si="21"/>
        <v/>
      </c>
      <c r="DI24" s="1" t="str">
        <f t="shared" si="22"/>
        <v/>
      </c>
      <c r="DK24" s="1" t="str">
        <f t="shared" si="23"/>
        <v/>
      </c>
      <c r="DR24" s="1" t="str">
        <f t="shared" si="24"/>
        <v/>
      </c>
      <c r="DT24" s="1" t="str">
        <f t="shared" si="25"/>
        <v/>
      </c>
      <c r="EA24" s="1" t="str">
        <f t="shared" si="26"/>
        <v/>
      </c>
      <c r="EC24" s="1" t="str">
        <f t="shared" si="27"/>
        <v/>
      </c>
      <c r="EJ24" s="1" t="str">
        <f t="shared" si="28"/>
        <v/>
      </c>
      <c r="EL24" s="1" t="str">
        <f t="shared" si="29"/>
        <v/>
      </c>
      <c r="ES24" s="1" t="str">
        <f t="shared" si="30"/>
        <v/>
      </c>
      <c r="EU24" s="1" t="str">
        <f t="shared" si="31"/>
        <v/>
      </c>
      <c r="FB24" s="1" t="str">
        <f t="shared" si="32"/>
        <v/>
      </c>
      <c r="FD24" s="1" t="str">
        <f t="shared" si="33"/>
        <v/>
      </c>
      <c r="FK24" s="1" t="str">
        <f t="shared" si="34"/>
        <v/>
      </c>
      <c r="FM24" s="1" t="str">
        <f t="shared" si="35"/>
        <v/>
      </c>
      <c r="FT24" s="1" t="str">
        <f t="shared" si="36"/>
        <v/>
      </c>
      <c r="FV24" s="1" t="str">
        <f t="shared" si="37"/>
        <v/>
      </c>
      <c r="GC24" s="1" t="str">
        <f t="shared" si="38"/>
        <v/>
      </c>
      <c r="GE24" s="1" t="str">
        <f t="shared" si="39"/>
        <v/>
      </c>
      <c r="GL24" s="1" t="str">
        <f t="shared" si="40"/>
        <v/>
      </c>
      <c r="GN24" s="1" t="str">
        <f t="shared" si="41"/>
        <v/>
      </c>
      <c r="GU24" s="1" t="str">
        <f t="shared" si="42"/>
        <v/>
      </c>
      <c r="GW24" s="1" t="str">
        <f t="shared" si="43"/>
        <v/>
      </c>
      <c r="HD24" s="1" t="str">
        <f t="shared" si="44"/>
        <v/>
      </c>
      <c r="HF24" s="1" t="str">
        <f t="shared" si="45"/>
        <v/>
      </c>
      <c r="HM24" s="1" t="str">
        <f t="shared" si="46"/>
        <v/>
      </c>
      <c r="HO24" s="1" t="str">
        <f t="shared" si="47"/>
        <v/>
      </c>
      <c r="HV24" s="1" t="str">
        <f t="shared" si="48"/>
        <v/>
      </c>
      <c r="HX24" s="1" t="str">
        <f t="shared" si="49"/>
        <v/>
      </c>
      <c r="IE24" s="1" t="str">
        <f t="shared" si="50"/>
        <v/>
      </c>
      <c r="IG24" s="1" t="str">
        <f t="shared" si="51"/>
        <v/>
      </c>
      <c r="IN24" s="1" t="str">
        <f t="shared" si="52"/>
        <v/>
      </c>
      <c r="IP24" s="1" t="str">
        <f t="shared" si="53"/>
        <v/>
      </c>
      <c r="IW24" s="1" t="str">
        <f t="shared" si="54"/>
        <v/>
      </c>
      <c r="IY24" s="1" t="str">
        <f t="shared" si="55"/>
        <v/>
      </c>
      <c r="JF24" s="1" t="str">
        <f t="shared" si="56"/>
        <v/>
      </c>
      <c r="JH24" s="1" t="str">
        <f t="shared" si="57"/>
        <v/>
      </c>
      <c r="JO24" s="1" t="str">
        <f t="shared" si="58"/>
        <v/>
      </c>
      <c r="JQ24" s="1" t="str">
        <f t="shared" si="59"/>
        <v/>
      </c>
      <c r="JX24" s="1" t="str">
        <f t="shared" si="60"/>
        <v/>
      </c>
      <c r="JZ24" s="1" t="str">
        <f t="shared" si="61"/>
        <v/>
      </c>
      <c r="KG24" s="1" t="str">
        <f t="shared" si="62"/>
        <v/>
      </c>
      <c r="KI24" s="1" t="str">
        <f t="shared" si="63"/>
        <v/>
      </c>
      <c r="KP24" s="1" t="str">
        <f t="shared" si="64"/>
        <v/>
      </c>
      <c r="KR24" s="1" t="str">
        <f t="shared" si="65"/>
        <v/>
      </c>
      <c r="KY24" s="1" t="str">
        <f t="shared" si="66"/>
        <v/>
      </c>
      <c r="LA24" s="1" t="str">
        <f t="shared" si="67"/>
        <v/>
      </c>
      <c r="LH24" s="1" t="str">
        <f t="shared" si="68"/>
        <v/>
      </c>
      <c r="LJ24" s="1" t="str">
        <f t="shared" si="69"/>
        <v/>
      </c>
      <c r="LQ24" s="1" t="str">
        <f t="shared" si="70"/>
        <v/>
      </c>
      <c r="LS24" s="1" t="str">
        <f t="shared" si="71"/>
        <v/>
      </c>
      <c r="LZ24" s="1" t="str">
        <f t="shared" si="72"/>
        <v/>
      </c>
      <c r="MB24" s="1" t="str">
        <f t="shared" si="73"/>
        <v/>
      </c>
    </row>
    <row r="25" spans="1:340" x14ac:dyDescent="0.25">
      <c r="A25" s="1">
        <v>7406</v>
      </c>
      <c r="B25" s="1" t="s">
        <v>100</v>
      </c>
      <c r="C25" s="1" t="s">
        <v>101</v>
      </c>
      <c r="D25" s="1" t="s">
        <v>64</v>
      </c>
      <c r="E25" s="1" t="s">
        <v>65</v>
      </c>
      <c r="F25" s="1" t="s">
        <v>78</v>
      </c>
      <c r="I25" s="1">
        <v>341</v>
      </c>
      <c r="J25" s="1" t="s">
        <v>79</v>
      </c>
      <c r="N25" s="1" t="str">
        <f t="shared" si="0"/>
        <v/>
      </c>
      <c r="P25" s="1" t="str">
        <f t="shared" si="1"/>
        <v/>
      </c>
      <c r="T25" s="1" t="s">
        <v>98</v>
      </c>
      <c r="W25" s="1" t="str">
        <f t="shared" si="2"/>
        <v/>
      </c>
      <c r="Y25" s="1" t="str">
        <f t="shared" si="3"/>
        <v/>
      </c>
      <c r="AF25" s="1" t="str">
        <f t="shared" si="4"/>
        <v/>
      </c>
      <c r="AH25" s="1" t="str">
        <f t="shared" si="5"/>
        <v/>
      </c>
      <c r="AL25" s="1" t="s">
        <v>99</v>
      </c>
      <c r="AO25" s="1" t="str">
        <f t="shared" si="6"/>
        <v/>
      </c>
      <c r="AQ25" s="1" t="str">
        <f t="shared" si="7"/>
        <v/>
      </c>
      <c r="AX25" s="1" t="str">
        <f t="shared" si="8"/>
        <v/>
      </c>
      <c r="AZ25" s="1" t="str">
        <f t="shared" si="9"/>
        <v/>
      </c>
      <c r="BG25" s="1" t="str">
        <f t="shared" si="10"/>
        <v/>
      </c>
      <c r="BI25" s="1" t="str">
        <f t="shared" si="11"/>
        <v/>
      </c>
      <c r="BP25" s="1" t="str">
        <f t="shared" si="12"/>
        <v/>
      </c>
      <c r="BR25" s="1" t="str">
        <f t="shared" si="13"/>
        <v/>
      </c>
      <c r="BS25" s="1">
        <v>2</v>
      </c>
      <c r="BY25" s="1" t="str">
        <f t="shared" si="14"/>
        <v/>
      </c>
      <c r="CA25" s="1" t="str">
        <f t="shared" si="15"/>
        <v/>
      </c>
      <c r="CB25" s="1">
        <v>6</v>
      </c>
      <c r="CH25" s="1" t="str">
        <f t="shared" si="16"/>
        <v/>
      </c>
      <c r="CJ25" s="1" t="str">
        <f t="shared" si="17"/>
        <v/>
      </c>
      <c r="CK25" s="1">
        <v>9</v>
      </c>
      <c r="CQ25" s="1" t="str">
        <f t="shared" si="18"/>
        <v/>
      </c>
      <c r="CS25" s="1" t="str">
        <f t="shared" si="19"/>
        <v/>
      </c>
      <c r="CZ25" s="1" t="str">
        <f t="shared" si="20"/>
        <v/>
      </c>
      <c r="DB25" s="1" t="str">
        <f t="shared" si="21"/>
        <v/>
      </c>
      <c r="DI25" s="1" t="str">
        <f t="shared" si="22"/>
        <v/>
      </c>
      <c r="DK25" s="1" t="str">
        <f t="shared" si="23"/>
        <v/>
      </c>
      <c r="DR25" s="1" t="str">
        <f t="shared" si="24"/>
        <v/>
      </c>
      <c r="DT25" s="1" t="str">
        <f t="shared" si="25"/>
        <v/>
      </c>
      <c r="EA25" s="1" t="str">
        <f t="shared" si="26"/>
        <v/>
      </c>
      <c r="EC25" s="1" t="str">
        <f t="shared" si="27"/>
        <v/>
      </c>
      <c r="EJ25" s="1" t="str">
        <f t="shared" si="28"/>
        <v/>
      </c>
      <c r="EL25" s="1" t="str">
        <f t="shared" si="29"/>
        <v/>
      </c>
      <c r="ES25" s="1" t="str">
        <f t="shared" si="30"/>
        <v/>
      </c>
      <c r="EU25" s="1" t="str">
        <f t="shared" si="31"/>
        <v/>
      </c>
      <c r="FB25" s="1" t="str">
        <f t="shared" si="32"/>
        <v/>
      </c>
      <c r="FD25" s="1" t="str">
        <f t="shared" si="33"/>
        <v/>
      </c>
      <c r="FK25" s="1" t="str">
        <f t="shared" si="34"/>
        <v/>
      </c>
      <c r="FM25" s="1" t="str">
        <f t="shared" si="35"/>
        <v/>
      </c>
      <c r="FT25" s="1" t="str">
        <f t="shared" si="36"/>
        <v/>
      </c>
      <c r="FV25" s="1" t="str">
        <f t="shared" si="37"/>
        <v/>
      </c>
      <c r="GC25" s="1" t="str">
        <f t="shared" si="38"/>
        <v/>
      </c>
      <c r="GE25" s="1" t="str">
        <f t="shared" si="39"/>
        <v/>
      </c>
      <c r="GL25" s="1" t="str">
        <f t="shared" si="40"/>
        <v/>
      </c>
      <c r="GN25" s="1" t="str">
        <f t="shared" si="41"/>
        <v/>
      </c>
      <c r="GU25" s="1" t="str">
        <f t="shared" si="42"/>
        <v/>
      </c>
      <c r="GW25" s="1" t="str">
        <f t="shared" si="43"/>
        <v/>
      </c>
      <c r="HD25" s="1" t="str">
        <f t="shared" si="44"/>
        <v/>
      </c>
      <c r="HF25" s="1" t="str">
        <f t="shared" si="45"/>
        <v/>
      </c>
      <c r="HM25" s="1" t="str">
        <f t="shared" si="46"/>
        <v/>
      </c>
      <c r="HO25" s="1" t="str">
        <f t="shared" si="47"/>
        <v/>
      </c>
      <c r="HV25" s="1" t="str">
        <f t="shared" si="48"/>
        <v/>
      </c>
      <c r="HX25" s="1" t="str">
        <f t="shared" si="49"/>
        <v/>
      </c>
      <c r="IE25" s="1" t="str">
        <f t="shared" si="50"/>
        <v/>
      </c>
      <c r="IG25" s="1" t="str">
        <f t="shared" si="51"/>
        <v/>
      </c>
      <c r="IN25" s="1" t="str">
        <f t="shared" si="52"/>
        <v/>
      </c>
      <c r="IP25" s="1" t="str">
        <f t="shared" si="53"/>
        <v/>
      </c>
      <c r="IW25" s="1" t="str">
        <f t="shared" si="54"/>
        <v/>
      </c>
      <c r="IY25" s="1" t="str">
        <f t="shared" si="55"/>
        <v/>
      </c>
      <c r="JF25" s="1" t="str">
        <f t="shared" si="56"/>
        <v/>
      </c>
      <c r="JH25" s="1" t="str">
        <f t="shared" si="57"/>
        <v/>
      </c>
      <c r="JO25" s="1" t="str">
        <f t="shared" si="58"/>
        <v/>
      </c>
      <c r="JQ25" s="1" t="str">
        <f t="shared" si="59"/>
        <v/>
      </c>
      <c r="JX25" s="1" t="str">
        <f t="shared" si="60"/>
        <v/>
      </c>
      <c r="JZ25" s="1" t="str">
        <f t="shared" si="61"/>
        <v/>
      </c>
      <c r="KG25" s="1" t="str">
        <f t="shared" si="62"/>
        <v/>
      </c>
      <c r="KI25" s="1" t="str">
        <f t="shared" si="63"/>
        <v/>
      </c>
      <c r="KP25" s="1" t="str">
        <f t="shared" si="64"/>
        <v/>
      </c>
      <c r="KR25" s="1" t="str">
        <f t="shared" si="65"/>
        <v/>
      </c>
      <c r="KY25" s="1" t="str">
        <f t="shared" si="66"/>
        <v/>
      </c>
      <c r="LA25" s="1" t="str">
        <f t="shared" si="67"/>
        <v/>
      </c>
      <c r="LH25" s="1" t="str">
        <f t="shared" si="68"/>
        <v/>
      </c>
      <c r="LJ25" s="1" t="str">
        <f t="shared" si="69"/>
        <v/>
      </c>
      <c r="LQ25" s="1" t="str">
        <f t="shared" si="70"/>
        <v/>
      </c>
      <c r="LS25" s="1" t="str">
        <f t="shared" si="71"/>
        <v/>
      </c>
      <c r="LZ25" s="1" t="str">
        <f t="shared" si="72"/>
        <v/>
      </c>
      <c r="MB25" s="1" t="str">
        <f t="shared" si="73"/>
        <v/>
      </c>
    </row>
    <row r="26" spans="1:340" x14ac:dyDescent="0.25">
      <c r="A26" s="1">
        <v>7407</v>
      </c>
      <c r="B26" s="1" t="s">
        <v>102</v>
      </c>
      <c r="C26" s="1" t="s">
        <v>77</v>
      </c>
      <c r="D26" s="1" t="s">
        <v>64</v>
      </c>
      <c r="E26" s="1" t="s">
        <v>65</v>
      </c>
      <c r="F26" s="1" t="s">
        <v>78</v>
      </c>
      <c r="I26" s="1">
        <v>953</v>
      </c>
      <c r="J26" s="1" t="s">
        <v>103</v>
      </c>
      <c r="N26" s="1" t="str">
        <f t="shared" si="0"/>
        <v/>
      </c>
      <c r="P26" s="1" t="str">
        <f t="shared" si="1"/>
        <v/>
      </c>
      <c r="W26" s="1" t="str">
        <f t="shared" si="2"/>
        <v/>
      </c>
      <c r="Y26" s="1" t="str">
        <f t="shared" si="3"/>
        <v/>
      </c>
      <c r="AF26" s="1" t="str">
        <f t="shared" si="4"/>
        <v/>
      </c>
      <c r="AH26" s="1" t="str">
        <f t="shared" si="5"/>
        <v/>
      </c>
      <c r="AO26" s="1" t="str">
        <f t="shared" si="6"/>
        <v/>
      </c>
      <c r="AQ26" s="1" t="str">
        <f t="shared" si="7"/>
        <v/>
      </c>
      <c r="AX26" s="1" t="str">
        <f t="shared" si="8"/>
        <v/>
      </c>
      <c r="AZ26" s="1" t="str">
        <f t="shared" si="9"/>
        <v/>
      </c>
      <c r="BG26" s="1" t="str">
        <f t="shared" si="10"/>
        <v/>
      </c>
      <c r="BI26" s="1" t="str">
        <f t="shared" si="11"/>
        <v/>
      </c>
      <c r="BP26" s="1" t="str">
        <f t="shared" si="12"/>
        <v/>
      </c>
      <c r="BR26" s="1" t="str">
        <f t="shared" si="13"/>
        <v/>
      </c>
      <c r="BY26" s="1" t="str">
        <f t="shared" si="14"/>
        <v/>
      </c>
      <c r="CA26" s="1" t="str">
        <f t="shared" si="15"/>
        <v/>
      </c>
      <c r="CH26" s="1" t="str">
        <f t="shared" si="16"/>
        <v/>
      </c>
      <c r="CJ26" s="1" t="str">
        <f t="shared" si="17"/>
        <v/>
      </c>
      <c r="CQ26" s="1" t="str">
        <f t="shared" si="18"/>
        <v/>
      </c>
      <c r="CS26" s="1" t="str">
        <f t="shared" si="19"/>
        <v/>
      </c>
      <c r="CZ26" s="1" t="str">
        <f t="shared" si="20"/>
        <v/>
      </c>
      <c r="DB26" s="1" t="str">
        <f t="shared" si="21"/>
        <v/>
      </c>
      <c r="DI26" s="1" t="str">
        <f t="shared" si="22"/>
        <v/>
      </c>
      <c r="DK26" s="1" t="str">
        <f t="shared" si="23"/>
        <v/>
      </c>
      <c r="DR26" s="1" t="str">
        <f t="shared" si="24"/>
        <v/>
      </c>
      <c r="DT26" s="1" t="str">
        <f t="shared" si="25"/>
        <v/>
      </c>
      <c r="EA26" s="1" t="str">
        <f t="shared" si="26"/>
        <v/>
      </c>
      <c r="EC26" s="1" t="str">
        <f t="shared" si="27"/>
        <v/>
      </c>
      <c r="EJ26" s="1" t="str">
        <f t="shared" si="28"/>
        <v/>
      </c>
      <c r="EL26" s="1" t="str">
        <f t="shared" si="29"/>
        <v/>
      </c>
      <c r="ES26" s="1" t="str">
        <f t="shared" si="30"/>
        <v/>
      </c>
      <c r="EU26" s="1" t="str">
        <f t="shared" si="31"/>
        <v/>
      </c>
      <c r="FB26" s="1" t="str">
        <f t="shared" si="32"/>
        <v/>
      </c>
      <c r="FD26" s="1" t="str">
        <f t="shared" si="33"/>
        <v/>
      </c>
      <c r="FK26" s="1" t="str">
        <f t="shared" si="34"/>
        <v/>
      </c>
      <c r="FM26" s="1" t="str">
        <f t="shared" si="35"/>
        <v/>
      </c>
      <c r="FT26" s="1" t="str">
        <f t="shared" si="36"/>
        <v/>
      </c>
      <c r="FV26" s="1" t="str">
        <f t="shared" si="37"/>
        <v/>
      </c>
      <c r="GC26" s="1" t="str">
        <f t="shared" si="38"/>
        <v/>
      </c>
      <c r="GE26" s="1" t="str">
        <f t="shared" si="39"/>
        <v/>
      </c>
      <c r="GL26" s="1" t="str">
        <f t="shared" si="40"/>
        <v/>
      </c>
      <c r="GN26" s="1" t="str">
        <f t="shared" si="41"/>
        <v/>
      </c>
      <c r="GU26" s="1" t="str">
        <f t="shared" si="42"/>
        <v/>
      </c>
      <c r="GW26" s="1" t="str">
        <f t="shared" si="43"/>
        <v/>
      </c>
      <c r="HD26" s="1" t="str">
        <f t="shared" si="44"/>
        <v/>
      </c>
      <c r="HF26" s="1" t="str">
        <f t="shared" si="45"/>
        <v/>
      </c>
      <c r="HM26" s="1" t="str">
        <f t="shared" si="46"/>
        <v/>
      </c>
      <c r="HO26" s="1" t="str">
        <f t="shared" si="47"/>
        <v/>
      </c>
      <c r="HV26" s="1" t="str">
        <f t="shared" si="48"/>
        <v/>
      </c>
      <c r="HX26" s="1" t="str">
        <f t="shared" si="49"/>
        <v/>
      </c>
      <c r="IE26" s="1" t="str">
        <f t="shared" si="50"/>
        <v/>
      </c>
      <c r="IG26" s="1" t="str">
        <f t="shared" si="51"/>
        <v/>
      </c>
      <c r="IN26" s="1" t="str">
        <f t="shared" si="52"/>
        <v/>
      </c>
      <c r="IP26" s="1" t="str">
        <f t="shared" si="53"/>
        <v/>
      </c>
      <c r="IW26" s="1" t="str">
        <f t="shared" si="54"/>
        <v/>
      </c>
      <c r="IY26" s="1" t="str">
        <f t="shared" si="55"/>
        <v/>
      </c>
      <c r="JF26" s="1" t="str">
        <f t="shared" si="56"/>
        <v/>
      </c>
      <c r="JH26" s="1" t="str">
        <f t="shared" si="57"/>
        <v/>
      </c>
      <c r="JO26" s="1" t="str">
        <f t="shared" si="58"/>
        <v/>
      </c>
      <c r="JQ26" s="1" t="str">
        <f t="shared" si="59"/>
        <v/>
      </c>
      <c r="JX26" s="1" t="str">
        <f t="shared" si="60"/>
        <v/>
      </c>
      <c r="JZ26" s="1" t="str">
        <f t="shared" si="61"/>
        <v/>
      </c>
      <c r="KG26" s="1" t="str">
        <f t="shared" si="62"/>
        <v/>
      </c>
      <c r="KI26" s="1" t="str">
        <f t="shared" si="63"/>
        <v/>
      </c>
      <c r="KP26" s="1" t="str">
        <f t="shared" si="64"/>
        <v/>
      </c>
      <c r="KR26" s="1" t="str">
        <f t="shared" si="65"/>
        <v/>
      </c>
      <c r="KY26" s="1" t="str">
        <f t="shared" si="66"/>
        <v/>
      </c>
      <c r="LA26" s="1" t="str">
        <f t="shared" si="67"/>
        <v/>
      </c>
      <c r="LH26" s="1" t="str">
        <f t="shared" si="68"/>
        <v/>
      </c>
      <c r="LJ26" s="1" t="str">
        <f t="shared" si="69"/>
        <v/>
      </c>
      <c r="LQ26" s="1" t="str">
        <f t="shared" si="70"/>
        <v/>
      </c>
      <c r="LS26" s="1" t="str">
        <f t="shared" si="71"/>
        <v/>
      </c>
      <c r="LZ26" s="1" t="str">
        <f t="shared" si="72"/>
        <v/>
      </c>
      <c r="MB26" s="1" t="str">
        <f t="shared" si="73"/>
        <v/>
      </c>
    </row>
    <row r="27" spans="1:340" x14ac:dyDescent="0.25">
      <c r="A27" s="1">
        <v>7408</v>
      </c>
      <c r="B27" s="1" t="s">
        <v>104</v>
      </c>
      <c r="C27" s="1" t="s">
        <v>105</v>
      </c>
      <c r="D27" s="1" t="s">
        <v>64</v>
      </c>
      <c r="E27" s="1" t="s">
        <v>65</v>
      </c>
      <c r="F27" s="1" t="s">
        <v>78</v>
      </c>
      <c r="I27" s="1">
        <v>937</v>
      </c>
      <c r="J27" s="1" t="s">
        <v>103</v>
      </c>
      <c r="N27" s="1" t="str">
        <f t="shared" si="0"/>
        <v/>
      </c>
      <c r="P27" s="1" t="str">
        <f t="shared" si="1"/>
        <v/>
      </c>
      <c r="W27" s="1" t="str">
        <f t="shared" si="2"/>
        <v/>
      </c>
      <c r="Y27" s="1" t="str">
        <f t="shared" si="3"/>
        <v/>
      </c>
      <c r="AF27" s="1" t="str">
        <f t="shared" si="4"/>
        <v/>
      </c>
      <c r="AH27" s="1" t="str">
        <f t="shared" si="5"/>
        <v/>
      </c>
      <c r="AO27" s="1" t="str">
        <f t="shared" si="6"/>
        <v/>
      </c>
      <c r="AQ27" s="1" t="str">
        <f t="shared" si="7"/>
        <v/>
      </c>
      <c r="AX27" s="1" t="str">
        <f t="shared" si="8"/>
        <v/>
      </c>
      <c r="AZ27" s="1" t="str">
        <f t="shared" si="9"/>
        <v/>
      </c>
      <c r="BG27" s="1" t="str">
        <f t="shared" si="10"/>
        <v/>
      </c>
      <c r="BI27" s="1" t="str">
        <f t="shared" si="11"/>
        <v/>
      </c>
      <c r="BP27" s="1" t="str">
        <f t="shared" si="12"/>
        <v/>
      </c>
      <c r="BR27" s="1" t="str">
        <f t="shared" si="13"/>
        <v/>
      </c>
      <c r="BY27" s="1" t="str">
        <f t="shared" si="14"/>
        <v/>
      </c>
      <c r="CA27" s="1" t="str">
        <f t="shared" si="15"/>
        <v/>
      </c>
      <c r="CH27" s="1" t="str">
        <f t="shared" si="16"/>
        <v/>
      </c>
      <c r="CJ27" s="1" t="str">
        <f t="shared" si="17"/>
        <v/>
      </c>
      <c r="CQ27" s="1" t="str">
        <f t="shared" si="18"/>
        <v/>
      </c>
      <c r="CS27" s="1" t="str">
        <f t="shared" si="19"/>
        <v/>
      </c>
      <c r="CZ27" s="1" t="str">
        <f t="shared" si="20"/>
        <v/>
      </c>
      <c r="DB27" s="1" t="str">
        <f t="shared" si="21"/>
        <v/>
      </c>
      <c r="DI27" s="1" t="str">
        <f t="shared" si="22"/>
        <v/>
      </c>
      <c r="DK27" s="1" t="str">
        <f t="shared" si="23"/>
        <v/>
      </c>
      <c r="DR27" s="1" t="str">
        <f t="shared" si="24"/>
        <v/>
      </c>
      <c r="DT27" s="1" t="str">
        <f t="shared" si="25"/>
        <v/>
      </c>
      <c r="EA27" s="1" t="str">
        <f t="shared" si="26"/>
        <v/>
      </c>
      <c r="EC27" s="1" t="str">
        <f t="shared" si="27"/>
        <v/>
      </c>
      <c r="EJ27" s="1" t="str">
        <f t="shared" si="28"/>
        <v/>
      </c>
      <c r="EL27" s="1" t="str">
        <f t="shared" si="29"/>
        <v/>
      </c>
      <c r="ES27" s="1" t="str">
        <f t="shared" si="30"/>
        <v/>
      </c>
      <c r="EU27" s="1" t="str">
        <f t="shared" si="31"/>
        <v/>
      </c>
      <c r="FB27" s="1" t="str">
        <f t="shared" si="32"/>
        <v/>
      </c>
      <c r="FD27" s="1" t="str">
        <f t="shared" si="33"/>
        <v/>
      </c>
      <c r="FK27" s="1" t="str">
        <f t="shared" si="34"/>
        <v/>
      </c>
      <c r="FM27" s="1" t="str">
        <f t="shared" si="35"/>
        <v/>
      </c>
      <c r="FT27" s="1" t="str">
        <f t="shared" si="36"/>
        <v/>
      </c>
      <c r="FV27" s="1" t="str">
        <f t="shared" si="37"/>
        <v/>
      </c>
      <c r="GC27" s="1" t="str">
        <f t="shared" si="38"/>
        <v/>
      </c>
      <c r="GE27" s="1" t="str">
        <f t="shared" si="39"/>
        <v/>
      </c>
      <c r="GL27" s="1" t="str">
        <f t="shared" si="40"/>
        <v/>
      </c>
      <c r="GN27" s="1" t="str">
        <f t="shared" si="41"/>
        <v/>
      </c>
      <c r="GU27" s="1" t="str">
        <f t="shared" si="42"/>
        <v/>
      </c>
      <c r="GW27" s="1" t="str">
        <f t="shared" si="43"/>
        <v/>
      </c>
      <c r="HD27" s="1" t="str">
        <f t="shared" si="44"/>
        <v/>
      </c>
      <c r="HF27" s="1" t="str">
        <f t="shared" si="45"/>
        <v/>
      </c>
      <c r="HM27" s="1" t="str">
        <f t="shared" si="46"/>
        <v/>
      </c>
      <c r="HO27" s="1" t="str">
        <f t="shared" si="47"/>
        <v/>
      </c>
      <c r="HV27" s="1" t="str">
        <f t="shared" si="48"/>
        <v/>
      </c>
      <c r="HX27" s="1" t="str">
        <f t="shared" si="49"/>
        <v/>
      </c>
      <c r="IE27" s="1" t="str">
        <f t="shared" si="50"/>
        <v/>
      </c>
      <c r="IG27" s="1" t="str">
        <f t="shared" si="51"/>
        <v/>
      </c>
      <c r="IN27" s="1" t="str">
        <f t="shared" si="52"/>
        <v/>
      </c>
      <c r="IP27" s="1" t="str">
        <f t="shared" si="53"/>
        <v/>
      </c>
      <c r="IW27" s="1" t="str">
        <f t="shared" si="54"/>
        <v/>
      </c>
      <c r="IY27" s="1" t="str">
        <f t="shared" si="55"/>
        <v/>
      </c>
      <c r="JF27" s="1" t="str">
        <f t="shared" si="56"/>
        <v/>
      </c>
      <c r="JH27" s="1" t="str">
        <f t="shared" si="57"/>
        <v/>
      </c>
      <c r="JO27" s="1" t="str">
        <f t="shared" si="58"/>
        <v/>
      </c>
      <c r="JQ27" s="1" t="str">
        <f t="shared" si="59"/>
        <v/>
      </c>
      <c r="JX27" s="1" t="str">
        <f t="shared" si="60"/>
        <v/>
      </c>
      <c r="JZ27" s="1" t="str">
        <f t="shared" si="61"/>
        <v/>
      </c>
      <c r="KG27" s="1" t="str">
        <f t="shared" si="62"/>
        <v/>
      </c>
      <c r="KI27" s="1" t="str">
        <f t="shared" si="63"/>
        <v/>
      </c>
      <c r="KP27" s="1" t="str">
        <f t="shared" si="64"/>
        <v/>
      </c>
      <c r="KR27" s="1" t="str">
        <f t="shared" si="65"/>
        <v/>
      </c>
      <c r="KY27" s="1" t="str">
        <f t="shared" si="66"/>
        <v/>
      </c>
      <c r="LA27" s="1" t="str">
        <f t="shared" si="67"/>
        <v/>
      </c>
      <c r="LH27" s="1" t="str">
        <f t="shared" si="68"/>
        <v/>
      </c>
      <c r="LJ27" s="1" t="str">
        <f t="shared" si="69"/>
        <v/>
      </c>
      <c r="LQ27" s="1" t="str">
        <f t="shared" si="70"/>
        <v/>
      </c>
      <c r="LS27" s="1" t="str">
        <f t="shared" si="71"/>
        <v/>
      </c>
      <c r="LZ27" s="1" t="str">
        <f t="shared" si="72"/>
        <v/>
      </c>
      <c r="MB27" s="1" t="str">
        <f t="shared" si="73"/>
        <v/>
      </c>
    </row>
    <row r="28" spans="1:340" x14ac:dyDescent="0.25">
      <c r="A28" s="1">
        <v>7409</v>
      </c>
      <c r="B28" s="1" t="s">
        <v>106</v>
      </c>
      <c r="C28" s="1" t="s">
        <v>77</v>
      </c>
      <c r="D28" s="1" t="s">
        <v>64</v>
      </c>
      <c r="E28" s="1" t="s">
        <v>65</v>
      </c>
      <c r="F28" s="1" t="s">
        <v>78</v>
      </c>
      <c r="I28" s="1">
        <v>115</v>
      </c>
      <c r="J28" s="1" t="s">
        <v>103</v>
      </c>
      <c r="N28" s="1" t="str">
        <f t="shared" si="0"/>
        <v/>
      </c>
      <c r="P28" s="1" t="str">
        <f t="shared" si="1"/>
        <v/>
      </c>
      <c r="W28" s="1" t="str">
        <f t="shared" si="2"/>
        <v/>
      </c>
      <c r="Y28" s="1" t="str">
        <f t="shared" si="3"/>
        <v/>
      </c>
      <c r="AF28" s="1" t="str">
        <f t="shared" si="4"/>
        <v/>
      </c>
      <c r="AH28" s="1" t="str">
        <f t="shared" si="5"/>
        <v/>
      </c>
      <c r="AO28" s="1" t="str">
        <f t="shared" si="6"/>
        <v/>
      </c>
      <c r="AQ28" s="1" t="str">
        <f t="shared" si="7"/>
        <v/>
      </c>
      <c r="AX28" s="1" t="str">
        <f t="shared" si="8"/>
        <v/>
      </c>
      <c r="AZ28" s="1" t="str">
        <f t="shared" si="9"/>
        <v/>
      </c>
      <c r="BG28" s="1" t="str">
        <f t="shared" si="10"/>
        <v/>
      </c>
      <c r="BI28" s="1" t="str">
        <f t="shared" si="11"/>
        <v/>
      </c>
      <c r="BP28" s="1" t="str">
        <f t="shared" si="12"/>
        <v/>
      </c>
      <c r="BR28" s="1" t="str">
        <f t="shared" si="13"/>
        <v/>
      </c>
      <c r="BY28" s="1" t="str">
        <f t="shared" si="14"/>
        <v/>
      </c>
      <c r="CA28" s="1" t="str">
        <f t="shared" si="15"/>
        <v/>
      </c>
      <c r="CH28" s="1" t="str">
        <f t="shared" si="16"/>
        <v/>
      </c>
      <c r="CJ28" s="1" t="str">
        <f t="shared" si="17"/>
        <v/>
      </c>
      <c r="CQ28" s="1" t="str">
        <f t="shared" si="18"/>
        <v/>
      </c>
      <c r="CS28" s="1" t="str">
        <f t="shared" si="19"/>
        <v/>
      </c>
      <c r="CZ28" s="1" t="str">
        <f t="shared" si="20"/>
        <v/>
      </c>
      <c r="DB28" s="1" t="str">
        <f t="shared" si="21"/>
        <v/>
      </c>
      <c r="DI28" s="1" t="str">
        <f t="shared" si="22"/>
        <v/>
      </c>
      <c r="DK28" s="1" t="str">
        <f t="shared" si="23"/>
        <v/>
      </c>
      <c r="DR28" s="1" t="str">
        <f t="shared" si="24"/>
        <v/>
      </c>
      <c r="DT28" s="1" t="str">
        <f t="shared" si="25"/>
        <v/>
      </c>
      <c r="EA28" s="1" t="str">
        <f t="shared" si="26"/>
        <v/>
      </c>
      <c r="EC28" s="1" t="str">
        <f t="shared" si="27"/>
        <v/>
      </c>
      <c r="EJ28" s="1" t="str">
        <f t="shared" si="28"/>
        <v/>
      </c>
      <c r="EL28" s="1" t="str">
        <f t="shared" si="29"/>
        <v/>
      </c>
      <c r="ES28" s="1" t="str">
        <f t="shared" si="30"/>
        <v/>
      </c>
      <c r="EU28" s="1" t="str">
        <f t="shared" si="31"/>
        <v/>
      </c>
      <c r="FB28" s="1" t="str">
        <f t="shared" si="32"/>
        <v/>
      </c>
      <c r="FD28" s="1" t="str">
        <f t="shared" si="33"/>
        <v/>
      </c>
      <c r="FK28" s="1" t="str">
        <f t="shared" si="34"/>
        <v/>
      </c>
      <c r="FM28" s="1" t="str">
        <f t="shared" si="35"/>
        <v/>
      </c>
      <c r="FT28" s="1" t="str">
        <f t="shared" si="36"/>
        <v/>
      </c>
      <c r="FV28" s="1" t="str">
        <f t="shared" si="37"/>
        <v/>
      </c>
      <c r="GC28" s="1" t="str">
        <f t="shared" si="38"/>
        <v/>
      </c>
      <c r="GE28" s="1" t="str">
        <f t="shared" si="39"/>
        <v/>
      </c>
      <c r="GL28" s="1" t="str">
        <f t="shared" si="40"/>
        <v/>
      </c>
      <c r="GN28" s="1" t="str">
        <f t="shared" si="41"/>
        <v/>
      </c>
      <c r="GU28" s="1" t="str">
        <f t="shared" si="42"/>
        <v/>
      </c>
      <c r="GW28" s="1" t="str">
        <f t="shared" si="43"/>
        <v/>
      </c>
      <c r="HD28" s="1" t="str">
        <f t="shared" si="44"/>
        <v/>
      </c>
      <c r="HF28" s="1" t="str">
        <f t="shared" si="45"/>
        <v/>
      </c>
      <c r="HM28" s="1" t="str">
        <f t="shared" si="46"/>
        <v/>
      </c>
      <c r="HO28" s="1" t="str">
        <f t="shared" si="47"/>
        <v/>
      </c>
      <c r="HV28" s="1" t="str">
        <f t="shared" si="48"/>
        <v/>
      </c>
      <c r="HX28" s="1" t="str">
        <f t="shared" si="49"/>
        <v/>
      </c>
      <c r="IE28" s="1" t="str">
        <f t="shared" si="50"/>
        <v/>
      </c>
      <c r="IG28" s="1" t="str">
        <f t="shared" si="51"/>
        <v/>
      </c>
      <c r="IN28" s="1" t="str">
        <f t="shared" si="52"/>
        <v/>
      </c>
      <c r="IP28" s="1" t="str">
        <f t="shared" si="53"/>
        <v/>
      </c>
      <c r="IW28" s="1" t="str">
        <f t="shared" si="54"/>
        <v/>
      </c>
      <c r="IY28" s="1" t="str">
        <f t="shared" si="55"/>
        <v/>
      </c>
      <c r="JF28" s="1" t="str">
        <f t="shared" si="56"/>
        <v/>
      </c>
      <c r="JH28" s="1" t="str">
        <f t="shared" si="57"/>
        <v/>
      </c>
      <c r="JO28" s="1" t="str">
        <f t="shared" si="58"/>
        <v/>
      </c>
      <c r="JQ28" s="1" t="str">
        <f t="shared" si="59"/>
        <v/>
      </c>
      <c r="JX28" s="1" t="str">
        <f t="shared" si="60"/>
        <v/>
      </c>
      <c r="JZ28" s="1" t="str">
        <f t="shared" si="61"/>
        <v/>
      </c>
      <c r="KG28" s="1" t="str">
        <f t="shared" si="62"/>
        <v/>
      </c>
      <c r="KI28" s="1" t="str">
        <f t="shared" si="63"/>
        <v/>
      </c>
      <c r="KP28" s="1" t="str">
        <f t="shared" si="64"/>
        <v/>
      </c>
      <c r="KR28" s="1" t="str">
        <f t="shared" si="65"/>
        <v/>
      </c>
      <c r="KY28" s="1" t="str">
        <f t="shared" si="66"/>
        <v/>
      </c>
      <c r="LA28" s="1" t="str">
        <f t="shared" si="67"/>
        <v/>
      </c>
      <c r="LH28" s="1" t="str">
        <f t="shared" si="68"/>
        <v/>
      </c>
      <c r="LJ28" s="1" t="str">
        <f t="shared" si="69"/>
        <v/>
      </c>
      <c r="LQ28" s="1" t="str">
        <f t="shared" si="70"/>
        <v/>
      </c>
      <c r="LS28" s="1" t="str">
        <f t="shared" si="71"/>
        <v/>
      </c>
      <c r="LZ28" s="1" t="str">
        <f t="shared" si="72"/>
        <v/>
      </c>
      <c r="MB28" s="1" t="str">
        <f t="shared" si="73"/>
        <v/>
      </c>
    </row>
    <row r="29" spans="1:340" x14ac:dyDescent="0.25">
      <c r="A29" s="1">
        <v>7410</v>
      </c>
      <c r="B29" s="1" t="s">
        <v>107</v>
      </c>
      <c r="C29" s="1" t="s">
        <v>77</v>
      </c>
      <c r="D29" s="1" t="s">
        <v>64</v>
      </c>
      <c r="E29" s="1" t="s">
        <v>65</v>
      </c>
      <c r="F29" s="1" t="s">
        <v>78</v>
      </c>
      <c r="I29" s="1">
        <v>393</v>
      </c>
      <c r="J29" s="1" t="s">
        <v>103</v>
      </c>
      <c r="N29" s="1" t="str">
        <f t="shared" si="0"/>
        <v/>
      </c>
      <c r="P29" s="1" t="str">
        <f t="shared" si="1"/>
        <v/>
      </c>
      <c r="W29" s="1" t="str">
        <f t="shared" si="2"/>
        <v/>
      </c>
      <c r="Y29" s="1" t="str">
        <f t="shared" si="3"/>
        <v/>
      </c>
      <c r="AF29" s="1" t="str">
        <f t="shared" si="4"/>
        <v/>
      </c>
      <c r="AH29" s="1" t="str">
        <f t="shared" si="5"/>
        <v/>
      </c>
      <c r="AO29" s="1" t="str">
        <f t="shared" si="6"/>
        <v/>
      </c>
      <c r="AQ29" s="1" t="str">
        <f t="shared" si="7"/>
        <v/>
      </c>
      <c r="AX29" s="1" t="str">
        <f t="shared" si="8"/>
        <v/>
      </c>
      <c r="AZ29" s="1" t="str">
        <f t="shared" si="9"/>
        <v/>
      </c>
      <c r="BG29" s="1" t="str">
        <f t="shared" si="10"/>
        <v/>
      </c>
      <c r="BI29" s="1" t="str">
        <f t="shared" si="11"/>
        <v/>
      </c>
      <c r="BP29" s="1" t="str">
        <f t="shared" si="12"/>
        <v/>
      </c>
      <c r="BR29" s="1" t="str">
        <f t="shared" si="13"/>
        <v/>
      </c>
      <c r="BY29" s="1" t="str">
        <f t="shared" si="14"/>
        <v/>
      </c>
      <c r="CA29" s="1" t="str">
        <f t="shared" si="15"/>
        <v/>
      </c>
      <c r="CH29" s="1" t="str">
        <f t="shared" si="16"/>
        <v/>
      </c>
      <c r="CJ29" s="1" t="str">
        <f t="shared" si="17"/>
        <v/>
      </c>
      <c r="CQ29" s="1" t="str">
        <f t="shared" si="18"/>
        <v/>
      </c>
      <c r="CS29" s="1" t="str">
        <f t="shared" si="19"/>
        <v/>
      </c>
      <c r="CZ29" s="1" t="str">
        <f t="shared" si="20"/>
        <v/>
      </c>
      <c r="DB29" s="1" t="str">
        <f t="shared" si="21"/>
        <v/>
      </c>
      <c r="DI29" s="1" t="str">
        <f t="shared" si="22"/>
        <v/>
      </c>
      <c r="DK29" s="1" t="str">
        <f t="shared" si="23"/>
        <v/>
      </c>
      <c r="DR29" s="1" t="str">
        <f t="shared" si="24"/>
        <v/>
      </c>
      <c r="DT29" s="1" t="str">
        <f t="shared" si="25"/>
        <v/>
      </c>
      <c r="EA29" s="1" t="str">
        <f t="shared" si="26"/>
        <v/>
      </c>
      <c r="EC29" s="1" t="str">
        <f t="shared" si="27"/>
        <v/>
      </c>
      <c r="EJ29" s="1" t="str">
        <f t="shared" si="28"/>
        <v/>
      </c>
      <c r="EL29" s="1" t="str">
        <f t="shared" si="29"/>
        <v/>
      </c>
      <c r="ES29" s="1" t="str">
        <f t="shared" si="30"/>
        <v/>
      </c>
      <c r="EU29" s="1" t="str">
        <f t="shared" si="31"/>
        <v/>
      </c>
      <c r="FB29" s="1" t="str">
        <f t="shared" si="32"/>
        <v/>
      </c>
      <c r="FD29" s="1" t="str">
        <f t="shared" si="33"/>
        <v/>
      </c>
      <c r="FK29" s="1" t="str">
        <f t="shared" si="34"/>
        <v/>
      </c>
      <c r="FM29" s="1" t="str">
        <f t="shared" si="35"/>
        <v/>
      </c>
      <c r="FT29" s="1" t="str">
        <f t="shared" si="36"/>
        <v/>
      </c>
      <c r="FV29" s="1" t="str">
        <f t="shared" si="37"/>
        <v/>
      </c>
      <c r="GC29" s="1" t="str">
        <f t="shared" si="38"/>
        <v/>
      </c>
      <c r="GE29" s="1" t="str">
        <f t="shared" si="39"/>
        <v/>
      </c>
      <c r="GL29" s="1" t="str">
        <f t="shared" si="40"/>
        <v/>
      </c>
      <c r="GN29" s="1" t="str">
        <f t="shared" si="41"/>
        <v/>
      </c>
      <c r="GU29" s="1" t="str">
        <f t="shared" si="42"/>
        <v/>
      </c>
      <c r="GW29" s="1" t="str">
        <f t="shared" si="43"/>
        <v/>
      </c>
      <c r="HD29" s="1" t="str">
        <f t="shared" si="44"/>
        <v/>
      </c>
      <c r="HF29" s="1" t="str">
        <f t="shared" si="45"/>
        <v/>
      </c>
      <c r="HM29" s="1" t="str">
        <f t="shared" si="46"/>
        <v/>
      </c>
      <c r="HO29" s="1" t="str">
        <f t="shared" si="47"/>
        <v/>
      </c>
      <c r="HV29" s="1" t="str">
        <f t="shared" si="48"/>
        <v/>
      </c>
      <c r="HX29" s="1" t="str">
        <f t="shared" si="49"/>
        <v/>
      </c>
      <c r="IE29" s="1" t="str">
        <f t="shared" si="50"/>
        <v/>
      </c>
      <c r="IG29" s="1" t="str">
        <f t="shared" si="51"/>
        <v/>
      </c>
      <c r="IN29" s="1" t="str">
        <f t="shared" si="52"/>
        <v/>
      </c>
      <c r="IP29" s="1" t="str">
        <f t="shared" si="53"/>
        <v/>
      </c>
      <c r="IW29" s="1" t="str">
        <f t="shared" si="54"/>
        <v/>
      </c>
      <c r="IY29" s="1" t="str">
        <f t="shared" si="55"/>
        <v/>
      </c>
      <c r="JF29" s="1" t="str">
        <f t="shared" si="56"/>
        <v/>
      </c>
      <c r="JH29" s="1" t="str">
        <f t="shared" si="57"/>
        <v/>
      </c>
      <c r="JO29" s="1" t="str">
        <f t="shared" si="58"/>
        <v/>
      </c>
      <c r="JQ29" s="1" t="str">
        <f t="shared" si="59"/>
        <v/>
      </c>
      <c r="JX29" s="1" t="str">
        <f t="shared" si="60"/>
        <v/>
      </c>
      <c r="JZ29" s="1" t="str">
        <f t="shared" si="61"/>
        <v/>
      </c>
      <c r="KG29" s="1" t="str">
        <f t="shared" si="62"/>
        <v/>
      </c>
      <c r="KI29" s="1" t="str">
        <f t="shared" si="63"/>
        <v/>
      </c>
      <c r="KP29" s="1" t="str">
        <f t="shared" si="64"/>
        <v/>
      </c>
      <c r="KR29" s="1" t="str">
        <f t="shared" si="65"/>
        <v/>
      </c>
      <c r="KY29" s="1" t="str">
        <f t="shared" si="66"/>
        <v/>
      </c>
      <c r="LA29" s="1" t="str">
        <f t="shared" si="67"/>
        <v/>
      </c>
      <c r="LH29" s="1" t="str">
        <f t="shared" si="68"/>
        <v/>
      </c>
      <c r="LJ29" s="1" t="str">
        <f t="shared" si="69"/>
        <v/>
      </c>
      <c r="LQ29" s="1" t="str">
        <f t="shared" si="70"/>
        <v/>
      </c>
      <c r="LS29" s="1" t="str">
        <f t="shared" si="71"/>
        <v/>
      </c>
      <c r="LZ29" s="1" t="str">
        <f t="shared" si="72"/>
        <v/>
      </c>
      <c r="MB29" s="1" t="str">
        <f t="shared" si="73"/>
        <v/>
      </c>
    </row>
    <row r="30" spans="1:340" x14ac:dyDescent="0.25">
      <c r="A30" s="1">
        <v>7411</v>
      </c>
      <c r="B30" s="1" t="s">
        <v>108</v>
      </c>
      <c r="C30" s="1" t="s">
        <v>77</v>
      </c>
      <c r="D30" s="1" t="s">
        <v>64</v>
      </c>
      <c r="E30" s="1" t="s">
        <v>65</v>
      </c>
      <c r="F30" s="1" t="s">
        <v>66</v>
      </c>
      <c r="I30" s="1">
        <v>196</v>
      </c>
      <c r="J30" s="1" t="s">
        <v>103</v>
      </c>
      <c r="N30" s="1" t="str">
        <f t="shared" si="0"/>
        <v/>
      </c>
      <c r="P30" s="1" t="str">
        <f t="shared" si="1"/>
        <v/>
      </c>
      <c r="W30" s="1" t="str">
        <f t="shared" si="2"/>
        <v/>
      </c>
      <c r="Y30" s="1" t="str">
        <f t="shared" si="3"/>
        <v/>
      </c>
      <c r="AF30" s="1" t="str">
        <f t="shared" si="4"/>
        <v/>
      </c>
      <c r="AH30" s="1" t="str">
        <f t="shared" si="5"/>
        <v/>
      </c>
      <c r="AO30" s="1" t="str">
        <f t="shared" si="6"/>
        <v/>
      </c>
      <c r="AQ30" s="1" t="str">
        <f t="shared" si="7"/>
        <v/>
      </c>
      <c r="AX30" s="1" t="str">
        <f t="shared" si="8"/>
        <v/>
      </c>
      <c r="AZ30" s="1" t="str">
        <f t="shared" si="9"/>
        <v/>
      </c>
      <c r="BG30" s="1" t="str">
        <f t="shared" si="10"/>
        <v/>
      </c>
      <c r="BI30" s="1" t="str">
        <f t="shared" si="11"/>
        <v/>
      </c>
      <c r="BP30" s="1" t="str">
        <f t="shared" si="12"/>
        <v/>
      </c>
      <c r="BR30" s="1" t="str">
        <f t="shared" si="13"/>
        <v/>
      </c>
      <c r="BY30" s="1" t="str">
        <f t="shared" si="14"/>
        <v/>
      </c>
      <c r="CA30" s="1" t="str">
        <f t="shared" si="15"/>
        <v/>
      </c>
      <c r="CH30" s="1" t="str">
        <f t="shared" si="16"/>
        <v/>
      </c>
      <c r="CJ30" s="1" t="str">
        <f t="shared" si="17"/>
        <v/>
      </c>
      <c r="CQ30" s="1" t="str">
        <f t="shared" si="18"/>
        <v/>
      </c>
      <c r="CS30" s="1" t="str">
        <f t="shared" si="19"/>
        <v/>
      </c>
      <c r="CZ30" s="1" t="str">
        <f t="shared" si="20"/>
        <v/>
      </c>
      <c r="DB30" s="1" t="str">
        <f t="shared" si="21"/>
        <v/>
      </c>
      <c r="DI30" s="1" t="str">
        <f t="shared" si="22"/>
        <v/>
      </c>
      <c r="DK30" s="1" t="str">
        <f t="shared" si="23"/>
        <v/>
      </c>
      <c r="DR30" s="1" t="str">
        <f t="shared" si="24"/>
        <v/>
      </c>
      <c r="DT30" s="1" t="str">
        <f t="shared" si="25"/>
        <v/>
      </c>
      <c r="EA30" s="1" t="str">
        <f t="shared" si="26"/>
        <v/>
      </c>
      <c r="EC30" s="1" t="str">
        <f t="shared" si="27"/>
        <v/>
      </c>
      <c r="EJ30" s="1" t="str">
        <f t="shared" si="28"/>
        <v/>
      </c>
      <c r="EL30" s="1" t="str">
        <f t="shared" si="29"/>
        <v/>
      </c>
      <c r="ES30" s="1" t="str">
        <f t="shared" si="30"/>
        <v/>
      </c>
      <c r="EU30" s="1" t="str">
        <f t="shared" si="31"/>
        <v/>
      </c>
      <c r="FB30" s="1" t="str">
        <f t="shared" si="32"/>
        <v/>
      </c>
      <c r="FD30" s="1" t="str">
        <f t="shared" si="33"/>
        <v/>
      </c>
      <c r="FK30" s="1" t="str">
        <f t="shared" si="34"/>
        <v/>
      </c>
      <c r="FM30" s="1" t="str">
        <f t="shared" si="35"/>
        <v/>
      </c>
      <c r="FT30" s="1" t="str">
        <f t="shared" si="36"/>
        <v/>
      </c>
      <c r="FV30" s="1" t="str">
        <f t="shared" si="37"/>
        <v/>
      </c>
      <c r="GC30" s="1" t="str">
        <f t="shared" si="38"/>
        <v/>
      </c>
      <c r="GE30" s="1" t="str">
        <f t="shared" si="39"/>
        <v/>
      </c>
      <c r="GL30" s="1" t="str">
        <f t="shared" si="40"/>
        <v/>
      </c>
      <c r="GN30" s="1" t="str">
        <f t="shared" si="41"/>
        <v/>
      </c>
      <c r="GU30" s="1" t="str">
        <f t="shared" si="42"/>
        <v/>
      </c>
      <c r="GW30" s="1" t="str">
        <f t="shared" si="43"/>
        <v/>
      </c>
      <c r="HD30" s="1" t="str">
        <f t="shared" si="44"/>
        <v/>
      </c>
      <c r="HF30" s="1" t="str">
        <f t="shared" si="45"/>
        <v/>
      </c>
      <c r="HM30" s="1" t="str">
        <f t="shared" si="46"/>
        <v/>
      </c>
      <c r="HO30" s="1" t="str">
        <f t="shared" si="47"/>
        <v/>
      </c>
      <c r="HV30" s="1" t="str">
        <f t="shared" si="48"/>
        <v/>
      </c>
      <c r="HX30" s="1" t="str">
        <f t="shared" si="49"/>
        <v/>
      </c>
      <c r="IE30" s="1" t="str">
        <f t="shared" si="50"/>
        <v/>
      </c>
      <c r="IG30" s="1" t="str">
        <f t="shared" si="51"/>
        <v/>
      </c>
      <c r="IN30" s="1" t="str">
        <f t="shared" si="52"/>
        <v/>
      </c>
      <c r="IP30" s="1" t="str">
        <f t="shared" si="53"/>
        <v/>
      </c>
      <c r="IW30" s="1" t="str">
        <f t="shared" si="54"/>
        <v/>
      </c>
      <c r="IY30" s="1" t="str">
        <f t="shared" si="55"/>
        <v/>
      </c>
      <c r="JF30" s="1" t="str">
        <f t="shared" si="56"/>
        <v/>
      </c>
      <c r="JH30" s="1" t="str">
        <f t="shared" si="57"/>
        <v/>
      </c>
      <c r="JO30" s="1" t="str">
        <f t="shared" si="58"/>
        <v/>
      </c>
      <c r="JQ30" s="1" t="str">
        <f t="shared" si="59"/>
        <v/>
      </c>
      <c r="JX30" s="1" t="str">
        <f t="shared" si="60"/>
        <v/>
      </c>
      <c r="JZ30" s="1" t="str">
        <f t="shared" si="61"/>
        <v/>
      </c>
      <c r="KG30" s="1" t="str">
        <f t="shared" si="62"/>
        <v/>
      </c>
      <c r="KI30" s="1" t="str">
        <f t="shared" si="63"/>
        <v/>
      </c>
      <c r="KP30" s="1" t="str">
        <f t="shared" si="64"/>
        <v/>
      </c>
      <c r="KR30" s="1" t="str">
        <f t="shared" si="65"/>
        <v/>
      </c>
      <c r="KY30" s="1" t="str">
        <f t="shared" si="66"/>
        <v/>
      </c>
      <c r="LA30" s="1" t="str">
        <f t="shared" si="67"/>
        <v/>
      </c>
      <c r="LH30" s="1" t="str">
        <f t="shared" si="68"/>
        <v/>
      </c>
      <c r="LJ30" s="1" t="str">
        <f t="shared" si="69"/>
        <v/>
      </c>
      <c r="LQ30" s="1" t="str">
        <f t="shared" si="70"/>
        <v/>
      </c>
      <c r="LS30" s="1" t="str">
        <f t="shared" si="71"/>
        <v/>
      </c>
      <c r="LZ30" s="1" t="str">
        <f t="shared" si="72"/>
        <v/>
      </c>
      <c r="MB30" s="1" t="str">
        <f t="shared" si="73"/>
        <v/>
      </c>
    </row>
    <row r="31" spans="1:340" x14ac:dyDescent="0.25">
      <c r="A31" s="1">
        <v>7412</v>
      </c>
      <c r="B31" s="1" t="s">
        <v>109</v>
      </c>
      <c r="C31" s="1" t="s">
        <v>77</v>
      </c>
      <c r="D31" s="1" t="s">
        <v>64</v>
      </c>
      <c r="E31" s="1" t="s">
        <v>65</v>
      </c>
      <c r="F31" s="1" t="s">
        <v>78</v>
      </c>
      <c r="I31" s="1">
        <v>183</v>
      </c>
      <c r="J31" s="1" t="s">
        <v>103</v>
      </c>
      <c r="N31" s="1" t="str">
        <f t="shared" si="0"/>
        <v/>
      </c>
      <c r="P31" s="1" t="str">
        <f t="shared" si="1"/>
        <v/>
      </c>
      <c r="W31" s="1" t="str">
        <f t="shared" si="2"/>
        <v/>
      </c>
      <c r="Y31" s="1" t="str">
        <f t="shared" si="3"/>
        <v/>
      </c>
      <c r="AF31" s="1" t="str">
        <f t="shared" si="4"/>
        <v/>
      </c>
      <c r="AH31" s="1" t="str">
        <f t="shared" si="5"/>
        <v/>
      </c>
      <c r="AO31" s="1" t="str">
        <f t="shared" si="6"/>
        <v/>
      </c>
      <c r="AQ31" s="1" t="str">
        <f t="shared" si="7"/>
        <v/>
      </c>
      <c r="AX31" s="1" t="str">
        <f t="shared" si="8"/>
        <v/>
      </c>
      <c r="AZ31" s="1" t="str">
        <f t="shared" si="9"/>
        <v/>
      </c>
      <c r="BG31" s="1" t="str">
        <f t="shared" si="10"/>
        <v/>
      </c>
      <c r="BI31" s="1" t="str">
        <f t="shared" si="11"/>
        <v/>
      </c>
      <c r="BP31" s="1" t="str">
        <f t="shared" si="12"/>
        <v/>
      </c>
      <c r="BR31" s="1" t="str">
        <f t="shared" si="13"/>
        <v/>
      </c>
      <c r="BY31" s="1" t="str">
        <f t="shared" si="14"/>
        <v/>
      </c>
      <c r="CA31" s="1" t="str">
        <f t="shared" si="15"/>
        <v/>
      </c>
      <c r="CH31" s="1" t="str">
        <f t="shared" si="16"/>
        <v/>
      </c>
      <c r="CJ31" s="1" t="str">
        <f t="shared" si="17"/>
        <v/>
      </c>
      <c r="CQ31" s="1" t="str">
        <f t="shared" si="18"/>
        <v/>
      </c>
      <c r="CS31" s="1" t="str">
        <f t="shared" si="19"/>
        <v/>
      </c>
      <c r="CZ31" s="1" t="str">
        <f t="shared" si="20"/>
        <v/>
      </c>
      <c r="DB31" s="1" t="str">
        <f t="shared" si="21"/>
        <v/>
      </c>
      <c r="DI31" s="1" t="str">
        <f t="shared" si="22"/>
        <v/>
      </c>
      <c r="DK31" s="1" t="str">
        <f t="shared" si="23"/>
        <v/>
      </c>
      <c r="DR31" s="1" t="str">
        <f t="shared" si="24"/>
        <v/>
      </c>
      <c r="DT31" s="1" t="str">
        <f t="shared" si="25"/>
        <v/>
      </c>
      <c r="EA31" s="1" t="str">
        <f t="shared" si="26"/>
        <v/>
      </c>
      <c r="EC31" s="1" t="str">
        <f t="shared" si="27"/>
        <v/>
      </c>
      <c r="EJ31" s="1" t="str">
        <f t="shared" si="28"/>
        <v/>
      </c>
      <c r="EL31" s="1" t="str">
        <f t="shared" si="29"/>
        <v/>
      </c>
      <c r="ES31" s="1" t="str">
        <f t="shared" si="30"/>
        <v/>
      </c>
      <c r="EU31" s="1" t="str">
        <f t="shared" si="31"/>
        <v/>
      </c>
      <c r="FB31" s="1" t="str">
        <f t="shared" si="32"/>
        <v/>
      </c>
      <c r="FD31" s="1" t="str">
        <f t="shared" si="33"/>
        <v/>
      </c>
      <c r="FK31" s="1" t="str">
        <f t="shared" si="34"/>
        <v/>
      </c>
      <c r="FM31" s="1" t="str">
        <f t="shared" si="35"/>
        <v/>
      </c>
      <c r="FT31" s="1" t="str">
        <f t="shared" si="36"/>
        <v/>
      </c>
      <c r="FV31" s="1" t="str">
        <f t="shared" si="37"/>
        <v/>
      </c>
      <c r="GC31" s="1" t="str">
        <f t="shared" si="38"/>
        <v/>
      </c>
      <c r="GE31" s="1" t="str">
        <f t="shared" si="39"/>
        <v/>
      </c>
      <c r="GL31" s="1" t="str">
        <f t="shared" si="40"/>
        <v/>
      </c>
      <c r="GN31" s="1" t="str">
        <f t="shared" si="41"/>
        <v/>
      </c>
      <c r="GU31" s="1" t="str">
        <f t="shared" si="42"/>
        <v/>
      </c>
      <c r="GW31" s="1" t="str">
        <f t="shared" si="43"/>
        <v/>
      </c>
      <c r="HD31" s="1" t="str">
        <f t="shared" si="44"/>
        <v/>
      </c>
      <c r="HF31" s="1" t="str">
        <f t="shared" si="45"/>
        <v/>
      </c>
      <c r="HM31" s="1" t="str">
        <f t="shared" si="46"/>
        <v/>
      </c>
      <c r="HO31" s="1" t="str">
        <f t="shared" si="47"/>
        <v/>
      </c>
      <c r="HV31" s="1" t="str">
        <f t="shared" si="48"/>
        <v/>
      </c>
      <c r="HX31" s="1" t="str">
        <f t="shared" si="49"/>
        <v/>
      </c>
      <c r="IE31" s="1" t="str">
        <f t="shared" si="50"/>
        <v/>
      </c>
      <c r="IG31" s="1" t="str">
        <f t="shared" si="51"/>
        <v/>
      </c>
      <c r="IN31" s="1" t="str">
        <f t="shared" si="52"/>
        <v/>
      </c>
      <c r="IP31" s="1" t="str">
        <f t="shared" si="53"/>
        <v/>
      </c>
      <c r="IW31" s="1" t="str">
        <f t="shared" si="54"/>
        <v/>
      </c>
      <c r="IY31" s="1" t="str">
        <f t="shared" si="55"/>
        <v/>
      </c>
      <c r="JF31" s="1" t="str">
        <f t="shared" si="56"/>
        <v/>
      </c>
      <c r="JH31" s="1" t="str">
        <f t="shared" si="57"/>
        <v/>
      </c>
      <c r="JO31" s="1" t="str">
        <f t="shared" si="58"/>
        <v/>
      </c>
      <c r="JQ31" s="1" t="str">
        <f t="shared" si="59"/>
        <v/>
      </c>
      <c r="JX31" s="1" t="str">
        <f t="shared" si="60"/>
        <v/>
      </c>
      <c r="JZ31" s="1" t="str">
        <f t="shared" si="61"/>
        <v/>
      </c>
      <c r="KG31" s="1" t="str">
        <f t="shared" si="62"/>
        <v/>
      </c>
      <c r="KI31" s="1" t="str">
        <f t="shared" si="63"/>
        <v/>
      </c>
      <c r="KP31" s="1" t="str">
        <f t="shared" si="64"/>
        <v/>
      </c>
      <c r="KR31" s="1" t="str">
        <f t="shared" si="65"/>
        <v/>
      </c>
      <c r="KY31" s="1" t="str">
        <f t="shared" si="66"/>
        <v/>
      </c>
      <c r="LA31" s="1" t="str">
        <f t="shared" si="67"/>
        <v/>
      </c>
      <c r="LH31" s="1" t="str">
        <f t="shared" si="68"/>
        <v/>
      </c>
      <c r="LJ31" s="1" t="str">
        <f t="shared" si="69"/>
        <v/>
      </c>
      <c r="LQ31" s="1" t="str">
        <f t="shared" si="70"/>
        <v/>
      </c>
      <c r="LS31" s="1" t="str">
        <f t="shared" si="71"/>
        <v/>
      </c>
      <c r="LZ31" s="1" t="str">
        <f t="shared" si="72"/>
        <v/>
      </c>
      <c r="MB31" s="1" t="str">
        <f t="shared" si="73"/>
        <v/>
      </c>
    </row>
    <row r="32" spans="1:340" x14ac:dyDescent="0.25">
      <c r="A32" s="1">
        <v>7413</v>
      </c>
      <c r="B32" s="1" t="s">
        <v>110</v>
      </c>
      <c r="C32" s="1" t="s">
        <v>77</v>
      </c>
      <c r="D32" s="1" t="s">
        <v>64</v>
      </c>
      <c r="E32" s="1" t="s">
        <v>65</v>
      </c>
      <c r="F32" s="1" t="s">
        <v>78</v>
      </c>
      <c r="I32" s="1">
        <v>171</v>
      </c>
      <c r="J32" s="1" t="s">
        <v>103</v>
      </c>
      <c r="N32" s="1" t="str">
        <f t="shared" si="0"/>
        <v/>
      </c>
      <c r="P32" s="1" t="str">
        <f t="shared" si="1"/>
        <v/>
      </c>
      <c r="W32" s="1" t="str">
        <f t="shared" si="2"/>
        <v/>
      </c>
      <c r="Y32" s="1" t="str">
        <f t="shared" si="3"/>
        <v/>
      </c>
      <c r="AF32" s="1" t="str">
        <f t="shared" si="4"/>
        <v/>
      </c>
      <c r="AH32" s="1" t="str">
        <f t="shared" si="5"/>
        <v/>
      </c>
      <c r="AO32" s="1" t="str">
        <f t="shared" si="6"/>
        <v/>
      </c>
      <c r="AQ32" s="1" t="str">
        <f t="shared" si="7"/>
        <v/>
      </c>
      <c r="AX32" s="1" t="str">
        <f t="shared" si="8"/>
        <v/>
      </c>
      <c r="AZ32" s="1" t="str">
        <f t="shared" si="9"/>
        <v/>
      </c>
      <c r="BG32" s="1" t="str">
        <f t="shared" si="10"/>
        <v/>
      </c>
      <c r="BI32" s="1" t="str">
        <f t="shared" si="11"/>
        <v/>
      </c>
      <c r="BP32" s="1" t="str">
        <f t="shared" si="12"/>
        <v/>
      </c>
      <c r="BR32" s="1" t="str">
        <f t="shared" si="13"/>
        <v/>
      </c>
      <c r="BY32" s="1" t="str">
        <f t="shared" si="14"/>
        <v/>
      </c>
      <c r="CA32" s="1" t="str">
        <f t="shared" si="15"/>
        <v/>
      </c>
      <c r="CH32" s="1" t="str">
        <f t="shared" si="16"/>
        <v/>
      </c>
      <c r="CJ32" s="1" t="str">
        <f t="shared" si="17"/>
        <v/>
      </c>
      <c r="CQ32" s="1" t="str">
        <f t="shared" si="18"/>
        <v/>
      </c>
      <c r="CS32" s="1" t="str">
        <f t="shared" si="19"/>
        <v/>
      </c>
      <c r="CZ32" s="1" t="str">
        <f t="shared" si="20"/>
        <v/>
      </c>
      <c r="DB32" s="1" t="str">
        <f t="shared" si="21"/>
        <v/>
      </c>
      <c r="DI32" s="1" t="str">
        <f t="shared" si="22"/>
        <v/>
      </c>
      <c r="DK32" s="1" t="str">
        <f t="shared" si="23"/>
        <v/>
      </c>
      <c r="DR32" s="1" t="str">
        <f t="shared" si="24"/>
        <v/>
      </c>
      <c r="DT32" s="1" t="str">
        <f t="shared" si="25"/>
        <v/>
      </c>
      <c r="EA32" s="1" t="str">
        <f t="shared" si="26"/>
        <v/>
      </c>
      <c r="EC32" s="1" t="str">
        <f t="shared" si="27"/>
        <v/>
      </c>
      <c r="EJ32" s="1" t="str">
        <f t="shared" si="28"/>
        <v/>
      </c>
      <c r="EL32" s="1" t="str">
        <f t="shared" si="29"/>
        <v/>
      </c>
      <c r="ES32" s="1" t="str">
        <f t="shared" si="30"/>
        <v/>
      </c>
      <c r="EU32" s="1" t="str">
        <f t="shared" si="31"/>
        <v/>
      </c>
      <c r="FB32" s="1" t="str">
        <f t="shared" si="32"/>
        <v/>
      </c>
      <c r="FD32" s="1" t="str">
        <f t="shared" si="33"/>
        <v/>
      </c>
      <c r="FK32" s="1" t="str">
        <f t="shared" si="34"/>
        <v/>
      </c>
      <c r="FM32" s="1" t="str">
        <f t="shared" si="35"/>
        <v/>
      </c>
      <c r="FT32" s="1" t="str">
        <f t="shared" si="36"/>
        <v/>
      </c>
      <c r="FV32" s="1" t="str">
        <f t="shared" si="37"/>
        <v/>
      </c>
      <c r="GC32" s="1" t="str">
        <f t="shared" si="38"/>
        <v/>
      </c>
      <c r="GE32" s="1" t="str">
        <f t="shared" si="39"/>
        <v/>
      </c>
      <c r="GL32" s="1" t="str">
        <f t="shared" si="40"/>
        <v/>
      </c>
      <c r="GN32" s="1" t="str">
        <f t="shared" si="41"/>
        <v/>
      </c>
      <c r="GU32" s="1" t="str">
        <f t="shared" si="42"/>
        <v/>
      </c>
      <c r="GW32" s="1" t="str">
        <f t="shared" si="43"/>
        <v/>
      </c>
      <c r="HD32" s="1" t="str">
        <f t="shared" si="44"/>
        <v/>
      </c>
      <c r="HF32" s="1" t="str">
        <f t="shared" si="45"/>
        <v/>
      </c>
      <c r="HM32" s="1" t="str">
        <f t="shared" si="46"/>
        <v/>
      </c>
      <c r="HO32" s="1" t="str">
        <f t="shared" si="47"/>
        <v/>
      </c>
      <c r="HV32" s="1" t="str">
        <f t="shared" si="48"/>
        <v/>
      </c>
      <c r="HX32" s="1" t="str">
        <f t="shared" si="49"/>
        <v/>
      </c>
      <c r="IE32" s="1" t="str">
        <f t="shared" si="50"/>
        <v/>
      </c>
      <c r="IG32" s="1" t="str">
        <f t="shared" si="51"/>
        <v/>
      </c>
      <c r="IN32" s="1" t="str">
        <f t="shared" si="52"/>
        <v/>
      </c>
      <c r="IP32" s="1" t="str">
        <f t="shared" si="53"/>
        <v/>
      </c>
      <c r="IW32" s="1" t="str">
        <f t="shared" si="54"/>
        <v/>
      </c>
      <c r="IY32" s="1" t="str">
        <f t="shared" si="55"/>
        <v/>
      </c>
      <c r="JF32" s="1" t="str">
        <f t="shared" si="56"/>
        <v/>
      </c>
      <c r="JH32" s="1" t="str">
        <f t="shared" si="57"/>
        <v/>
      </c>
      <c r="JO32" s="1" t="str">
        <f t="shared" si="58"/>
        <v/>
      </c>
      <c r="JQ32" s="1" t="str">
        <f t="shared" si="59"/>
        <v/>
      </c>
      <c r="JX32" s="1" t="str">
        <f t="shared" si="60"/>
        <v/>
      </c>
      <c r="JZ32" s="1" t="str">
        <f t="shared" si="61"/>
        <v/>
      </c>
      <c r="KG32" s="1" t="str">
        <f t="shared" si="62"/>
        <v/>
      </c>
      <c r="KI32" s="1" t="str">
        <f t="shared" si="63"/>
        <v/>
      </c>
      <c r="KP32" s="1" t="str">
        <f t="shared" si="64"/>
        <v/>
      </c>
      <c r="KR32" s="1" t="str">
        <f t="shared" si="65"/>
        <v/>
      </c>
      <c r="KY32" s="1" t="str">
        <f t="shared" si="66"/>
        <v/>
      </c>
      <c r="LA32" s="1" t="str">
        <f t="shared" si="67"/>
        <v/>
      </c>
      <c r="LH32" s="1" t="str">
        <f t="shared" si="68"/>
        <v/>
      </c>
      <c r="LJ32" s="1" t="str">
        <f t="shared" si="69"/>
        <v/>
      </c>
      <c r="LQ32" s="1" t="str">
        <f t="shared" si="70"/>
        <v/>
      </c>
      <c r="LS32" s="1" t="str">
        <f t="shared" si="71"/>
        <v/>
      </c>
      <c r="LZ32" s="1" t="str">
        <f t="shared" si="72"/>
        <v/>
      </c>
      <c r="MB32" s="1" t="str">
        <f t="shared" si="73"/>
        <v/>
      </c>
    </row>
    <row r="33" spans="1:340" x14ac:dyDescent="0.25">
      <c r="A33" s="1">
        <v>7414</v>
      </c>
      <c r="B33" s="1">
        <v>101</v>
      </c>
      <c r="C33" s="1" t="s">
        <v>63</v>
      </c>
      <c r="D33" s="1" t="s">
        <v>111</v>
      </c>
      <c r="E33" s="1" t="s">
        <v>112</v>
      </c>
      <c r="F33" s="1" t="s">
        <v>66</v>
      </c>
      <c r="I33" s="1">
        <v>702</v>
      </c>
      <c r="J33" s="1" t="s">
        <v>113</v>
      </c>
      <c r="K33" s="1" t="s">
        <v>114</v>
      </c>
      <c r="L33" s="1" t="s">
        <v>115</v>
      </c>
      <c r="N33" s="1">
        <f t="shared" si="0"/>
        <v>60</v>
      </c>
      <c r="O33" s="1" t="s">
        <v>116</v>
      </c>
      <c r="P33" s="1">
        <f t="shared" si="1"/>
        <v>0.75</v>
      </c>
      <c r="Q33" s="1">
        <v>0</v>
      </c>
      <c r="T33" s="1" t="s">
        <v>67</v>
      </c>
      <c r="U33" s="1" t="s">
        <v>117</v>
      </c>
      <c r="W33" s="1">
        <f t="shared" si="2"/>
        <v>20</v>
      </c>
      <c r="X33" s="1" t="s">
        <v>116</v>
      </c>
      <c r="Y33" s="1">
        <f t="shared" si="3"/>
        <v>0.75</v>
      </c>
      <c r="Z33" s="1">
        <v>0</v>
      </c>
      <c r="AC33" s="1" t="s">
        <v>118</v>
      </c>
      <c r="AD33" s="1" t="s">
        <v>119</v>
      </c>
      <c r="AF33" s="1">
        <f t="shared" si="4"/>
        <v>10</v>
      </c>
      <c r="AG33" s="1" t="s">
        <v>120</v>
      </c>
      <c r="AH33" s="1">
        <f t="shared" si="5"/>
        <v>0.5</v>
      </c>
      <c r="AI33" s="1">
        <v>0</v>
      </c>
      <c r="AL33" s="1" t="s">
        <v>121</v>
      </c>
      <c r="AM33" s="1" t="s">
        <v>122</v>
      </c>
      <c r="AO33" s="1">
        <f t="shared" si="6"/>
        <v>30</v>
      </c>
      <c r="AP33" s="1" t="s">
        <v>120</v>
      </c>
      <c r="AQ33" s="1">
        <f t="shared" si="7"/>
        <v>0.5</v>
      </c>
      <c r="AR33" s="1">
        <v>0</v>
      </c>
      <c r="AU33" s="1" t="s">
        <v>123</v>
      </c>
      <c r="AV33" s="1" t="s">
        <v>117</v>
      </c>
      <c r="AX33" s="1">
        <f t="shared" si="8"/>
        <v>20</v>
      </c>
      <c r="AY33" s="1" t="s">
        <v>120</v>
      </c>
      <c r="AZ33" s="1">
        <f t="shared" si="9"/>
        <v>0.5</v>
      </c>
      <c r="BA33" s="1">
        <v>0</v>
      </c>
      <c r="BD33" s="1" t="s">
        <v>124</v>
      </c>
      <c r="BE33" s="1" t="s">
        <v>115</v>
      </c>
      <c r="BG33" s="1">
        <f t="shared" si="10"/>
        <v>60</v>
      </c>
      <c r="BH33" s="1" t="s">
        <v>116</v>
      </c>
      <c r="BI33" s="1">
        <f t="shared" si="11"/>
        <v>0.75</v>
      </c>
      <c r="BJ33" s="1">
        <v>0</v>
      </c>
      <c r="BP33" s="1" t="str">
        <f t="shared" si="12"/>
        <v/>
      </c>
      <c r="BR33" s="1" t="str">
        <f t="shared" si="13"/>
        <v/>
      </c>
      <c r="BY33" s="1" t="str">
        <f t="shared" si="14"/>
        <v/>
      </c>
      <c r="CA33" s="1" t="str">
        <f t="shared" si="15"/>
        <v/>
      </c>
      <c r="CH33" s="1" t="str">
        <f t="shared" si="16"/>
        <v/>
      </c>
      <c r="CJ33" s="1" t="str">
        <f t="shared" si="17"/>
        <v/>
      </c>
      <c r="CQ33" s="1" t="str">
        <f t="shared" si="18"/>
        <v/>
      </c>
      <c r="CS33" s="1" t="str">
        <f t="shared" si="19"/>
        <v/>
      </c>
      <c r="CZ33" s="1" t="str">
        <f t="shared" si="20"/>
        <v/>
      </c>
      <c r="DB33" s="1" t="str">
        <f t="shared" si="21"/>
        <v/>
      </c>
      <c r="DI33" s="1" t="str">
        <f t="shared" si="22"/>
        <v/>
      </c>
      <c r="DK33" s="1" t="str">
        <f t="shared" si="23"/>
        <v/>
      </c>
      <c r="DO33" s="1" t="s">
        <v>125</v>
      </c>
      <c r="DP33" s="1">
        <v>41136</v>
      </c>
      <c r="DR33" s="1">
        <f t="shared" si="24"/>
        <v>11.5</v>
      </c>
      <c r="DS33" s="1" t="s">
        <v>116</v>
      </c>
      <c r="DT33" s="1">
        <f t="shared" si="25"/>
        <v>0.75</v>
      </c>
      <c r="DU33" s="1">
        <v>0</v>
      </c>
      <c r="DX33" s="1" t="s">
        <v>126</v>
      </c>
      <c r="DY33" s="1">
        <v>16</v>
      </c>
      <c r="DZ33" s="1">
        <v>21</v>
      </c>
      <c r="EA33" s="1">
        <f t="shared" si="26"/>
        <v>18.5</v>
      </c>
      <c r="EB33" s="1" t="s">
        <v>120</v>
      </c>
      <c r="EC33" s="1">
        <f t="shared" si="27"/>
        <v>0.5</v>
      </c>
      <c r="ED33" s="1">
        <v>0</v>
      </c>
      <c r="EG33" s="1" t="s">
        <v>127</v>
      </c>
      <c r="EH33" s="1" t="s">
        <v>122</v>
      </c>
      <c r="EJ33" s="1">
        <f t="shared" si="28"/>
        <v>30</v>
      </c>
      <c r="EK33" s="1" t="s">
        <v>120</v>
      </c>
      <c r="EL33" s="1">
        <f t="shared" si="29"/>
        <v>0.5</v>
      </c>
      <c r="EM33" s="1">
        <v>0</v>
      </c>
      <c r="ES33" s="1" t="str">
        <f t="shared" si="30"/>
        <v/>
      </c>
      <c r="EU33" s="1" t="str">
        <f t="shared" si="31"/>
        <v/>
      </c>
      <c r="FB33" s="1" t="str">
        <f t="shared" si="32"/>
        <v/>
      </c>
      <c r="FD33" s="1" t="str">
        <f t="shared" si="33"/>
        <v/>
      </c>
      <c r="FK33" s="1" t="str">
        <f t="shared" si="34"/>
        <v/>
      </c>
      <c r="FM33" s="1" t="str">
        <f t="shared" si="35"/>
        <v/>
      </c>
      <c r="FO33" s="1" t="s">
        <v>128</v>
      </c>
      <c r="FT33" s="1" t="str">
        <f t="shared" si="36"/>
        <v/>
      </c>
      <c r="FV33" s="1" t="str">
        <f t="shared" si="37"/>
        <v/>
      </c>
      <c r="GC33" s="1" t="str">
        <f t="shared" si="38"/>
        <v/>
      </c>
      <c r="GE33" s="1" t="str">
        <f t="shared" si="39"/>
        <v/>
      </c>
      <c r="GI33" s="1" t="s">
        <v>129</v>
      </c>
      <c r="GJ33" s="1" t="s">
        <v>119</v>
      </c>
      <c r="GL33" s="1">
        <f t="shared" si="40"/>
        <v>10</v>
      </c>
      <c r="GM33" s="1" t="s">
        <v>120</v>
      </c>
      <c r="GN33" s="1">
        <f t="shared" si="41"/>
        <v>0.5</v>
      </c>
      <c r="GO33" s="1">
        <v>0</v>
      </c>
      <c r="GU33" s="1" t="str">
        <f t="shared" si="42"/>
        <v/>
      </c>
      <c r="GW33" s="1" t="str">
        <f t="shared" si="43"/>
        <v/>
      </c>
      <c r="HD33" s="1" t="str">
        <f t="shared" si="44"/>
        <v/>
      </c>
      <c r="HF33" s="1" t="str">
        <f t="shared" si="45"/>
        <v/>
      </c>
      <c r="HM33" s="1" t="str">
        <f t="shared" si="46"/>
        <v/>
      </c>
      <c r="HO33" s="1" t="str">
        <f t="shared" si="47"/>
        <v/>
      </c>
      <c r="HV33" s="1" t="str">
        <f t="shared" si="48"/>
        <v/>
      </c>
      <c r="HX33" s="1" t="str">
        <f t="shared" si="49"/>
        <v/>
      </c>
      <c r="IE33" s="1" t="str">
        <f t="shared" si="50"/>
        <v/>
      </c>
      <c r="IG33" s="1" t="str">
        <f t="shared" si="51"/>
        <v/>
      </c>
      <c r="IN33" s="1" t="str">
        <f t="shared" si="52"/>
        <v/>
      </c>
      <c r="IP33" s="1" t="str">
        <f t="shared" si="53"/>
        <v/>
      </c>
      <c r="IW33" s="1" t="str">
        <f t="shared" si="54"/>
        <v/>
      </c>
      <c r="IY33" s="1" t="str">
        <f t="shared" si="55"/>
        <v/>
      </c>
      <c r="JF33" s="1" t="str">
        <f t="shared" si="56"/>
        <v/>
      </c>
      <c r="JH33" s="1" t="str">
        <f t="shared" si="57"/>
        <v/>
      </c>
      <c r="JO33" s="1" t="str">
        <f t="shared" si="58"/>
        <v/>
      </c>
      <c r="JQ33" s="1" t="str">
        <f t="shared" si="59"/>
        <v/>
      </c>
      <c r="JX33" s="1" t="str">
        <f t="shared" si="60"/>
        <v/>
      </c>
      <c r="JZ33" s="1" t="str">
        <f t="shared" si="61"/>
        <v/>
      </c>
      <c r="KG33" s="1" t="str">
        <f t="shared" si="62"/>
        <v/>
      </c>
      <c r="KI33" s="1" t="str">
        <f t="shared" si="63"/>
        <v/>
      </c>
      <c r="KP33" s="1" t="str">
        <f t="shared" si="64"/>
        <v/>
      </c>
      <c r="KR33" s="1" t="str">
        <f t="shared" si="65"/>
        <v/>
      </c>
      <c r="KT33" s="1" t="s">
        <v>128</v>
      </c>
      <c r="KY33" s="1" t="str">
        <f t="shared" si="66"/>
        <v/>
      </c>
      <c r="LA33" s="1" t="str">
        <f t="shared" si="67"/>
        <v/>
      </c>
      <c r="LH33" s="1" t="str">
        <f t="shared" si="68"/>
        <v/>
      </c>
      <c r="LJ33" s="1" t="str">
        <f t="shared" si="69"/>
        <v/>
      </c>
      <c r="LQ33" s="1" t="str">
        <f t="shared" si="70"/>
        <v/>
      </c>
      <c r="LS33" s="1" t="str">
        <f t="shared" si="71"/>
        <v/>
      </c>
      <c r="LZ33" s="1" t="str">
        <f t="shared" si="72"/>
        <v/>
      </c>
      <c r="MB33" s="1" t="str">
        <f t="shared" si="73"/>
        <v/>
      </c>
    </row>
    <row r="34" spans="1:340" x14ac:dyDescent="0.25">
      <c r="A34" s="1">
        <v>7415</v>
      </c>
      <c r="B34" s="1">
        <v>102</v>
      </c>
      <c r="C34" s="1" t="s">
        <v>63</v>
      </c>
      <c r="D34" s="1" t="s">
        <v>111</v>
      </c>
      <c r="E34" s="1" t="s">
        <v>65</v>
      </c>
      <c r="F34" s="1" t="s">
        <v>66</v>
      </c>
      <c r="I34" s="1">
        <v>751</v>
      </c>
      <c r="J34" s="1" t="s">
        <v>130</v>
      </c>
      <c r="N34" s="1" t="str">
        <f t="shared" si="0"/>
        <v/>
      </c>
      <c r="P34" s="1" t="str">
        <f t="shared" si="1"/>
        <v/>
      </c>
      <c r="T34" s="1" t="s">
        <v>67</v>
      </c>
      <c r="W34" s="1" t="str">
        <f t="shared" si="2"/>
        <v/>
      </c>
      <c r="Y34" s="1" t="str">
        <f t="shared" si="3"/>
        <v/>
      </c>
      <c r="AF34" s="1" t="str">
        <f t="shared" si="4"/>
        <v/>
      </c>
      <c r="AH34" s="1" t="str">
        <f t="shared" si="5"/>
        <v/>
      </c>
      <c r="AL34" s="1" t="s">
        <v>68</v>
      </c>
      <c r="AO34" s="1" t="str">
        <f t="shared" si="6"/>
        <v/>
      </c>
      <c r="AQ34" s="1" t="str">
        <f t="shared" si="7"/>
        <v/>
      </c>
      <c r="AX34" s="1" t="str">
        <f t="shared" si="8"/>
        <v/>
      </c>
      <c r="AZ34" s="1" t="str">
        <f t="shared" si="9"/>
        <v/>
      </c>
      <c r="BG34" s="1" t="str">
        <f t="shared" si="10"/>
        <v/>
      </c>
      <c r="BI34" s="1" t="str">
        <f t="shared" si="11"/>
        <v/>
      </c>
      <c r="BP34" s="1" t="str">
        <f t="shared" si="12"/>
        <v/>
      </c>
      <c r="BR34" s="1" t="str">
        <f t="shared" si="13"/>
        <v/>
      </c>
      <c r="BY34" s="1" t="str">
        <f t="shared" si="14"/>
        <v/>
      </c>
      <c r="CA34" s="1" t="str">
        <f t="shared" si="15"/>
        <v/>
      </c>
      <c r="CH34" s="1" t="str">
        <f t="shared" si="16"/>
        <v/>
      </c>
      <c r="CJ34" s="1" t="str">
        <f t="shared" si="17"/>
        <v/>
      </c>
      <c r="CQ34" s="1" t="str">
        <f t="shared" si="18"/>
        <v/>
      </c>
      <c r="CS34" s="1" t="str">
        <f t="shared" si="19"/>
        <v/>
      </c>
      <c r="CZ34" s="1" t="str">
        <f t="shared" si="20"/>
        <v/>
      </c>
      <c r="DB34" s="1" t="str">
        <f t="shared" si="21"/>
        <v/>
      </c>
      <c r="DI34" s="1" t="str">
        <f t="shared" si="22"/>
        <v/>
      </c>
      <c r="DK34" s="1" t="str">
        <f t="shared" si="23"/>
        <v/>
      </c>
      <c r="DR34" s="1" t="str">
        <f t="shared" si="24"/>
        <v/>
      </c>
      <c r="DT34" s="1" t="str">
        <f t="shared" si="25"/>
        <v/>
      </c>
      <c r="EA34" s="1" t="str">
        <f t="shared" si="26"/>
        <v/>
      </c>
      <c r="EC34" s="1" t="str">
        <f t="shared" si="27"/>
        <v/>
      </c>
      <c r="EJ34" s="1" t="str">
        <f t="shared" si="28"/>
        <v/>
      </c>
      <c r="EL34" s="1" t="str">
        <f t="shared" si="29"/>
        <v/>
      </c>
      <c r="ES34" s="1" t="str">
        <f t="shared" si="30"/>
        <v/>
      </c>
      <c r="EU34" s="1" t="str">
        <f t="shared" si="31"/>
        <v/>
      </c>
      <c r="FB34" s="1" t="str">
        <f t="shared" si="32"/>
        <v/>
      </c>
      <c r="FD34" s="1" t="str">
        <f t="shared" si="33"/>
        <v/>
      </c>
      <c r="FK34" s="1" t="str">
        <f t="shared" si="34"/>
        <v/>
      </c>
      <c r="FM34" s="1" t="str">
        <f t="shared" si="35"/>
        <v/>
      </c>
      <c r="FT34" s="1" t="str">
        <f t="shared" si="36"/>
        <v/>
      </c>
      <c r="FV34" s="1" t="str">
        <f t="shared" si="37"/>
        <v/>
      </c>
      <c r="GC34" s="1" t="str">
        <f t="shared" si="38"/>
        <v/>
      </c>
      <c r="GE34" s="1" t="str">
        <f t="shared" si="39"/>
        <v/>
      </c>
      <c r="GL34" s="1" t="str">
        <f t="shared" si="40"/>
        <v/>
      </c>
      <c r="GN34" s="1" t="str">
        <f t="shared" si="41"/>
        <v/>
      </c>
      <c r="GU34" s="1" t="str">
        <f t="shared" si="42"/>
        <v/>
      </c>
      <c r="GW34" s="1" t="str">
        <f t="shared" si="43"/>
        <v/>
      </c>
      <c r="HD34" s="1" t="str">
        <f t="shared" si="44"/>
        <v/>
      </c>
      <c r="HF34" s="1" t="str">
        <f t="shared" si="45"/>
        <v/>
      </c>
      <c r="HM34" s="1" t="str">
        <f t="shared" si="46"/>
        <v/>
      </c>
      <c r="HO34" s="1" t="str">
        <f t="shared" si="47"/>
        <v/>
      </c>
      <c r="HV34" s="1" t="str">
        <f t="shared" si="48"/>
        <v/>
      </c>
      <c r="HX34" s="1" t="str">
        <f t="shared" si="49"/>
        <v/>
      </c>
      <c r="IE34" s="1" t="str">
        <f t="shared" si="50"/>
        <v/>
      </c>
      <c r="IG34" s="1" t="str">
        <f t="shared" si="51"/>
        <v/>
      </c>
      <c r="IN34" s="1" t="str">
        <f t="shared" si="52"/>
        <v/>
      </c>
      <c r="IP34" s="1" t="str">
        <f t="shared" si="53"/>
        <v/>
      </c>
      <c r="IW34" s="1" t="str">
        <f t="shared" si="54"/>
        <v/>
      </c>
      <c r="IY34" s="1" t="str">
        <f t="shared" si="55"/>
        <v/>
      </c>
      <c r="JF34" s="1" t="str">
        <f t="shared" si="56"/>
        <v/>
      </c>
      <c r="JH34" s="1" t="str">
        <f t="shared" si="57"/>
        <v/>
      </c>
      <c r="JO34" s="1" t="str">
        <f t="shared" si="58"/>
        <v/>
      </c>
      <c r="JQ34" s="1" t="str">
        <f t="shared" si="59"/>
        <v/>
      </c>
      <c r="JX34" s="1" t="str">
        <f t="shared" si="60"/>
        <v/>
      </c>
      <c r="JZ34" s="1" t="str">
        <f t="shared" si="61"/>
        <v/>
      </c>
      <c r="KG34" s="1" t="str">
        <f t="shared" si="62"/>
        <v/>
      </c>
      <c r="KI34" s="1" t="str">
        <f t="shared" si="63"/>
        <v/>
      </c>
      <c r="KP34" s="1" t="str">
        <f t="shared" si="64"/>
        <v/>
      </c>
      <c r="KR34" s="1" t="str">
        <f t="shared" si="65"/>
        <v/>
      </c>
      <c r="KY34" s="1" t="str">
        <f t="shared" si="66"/>
        <v/>
      </c>
      <c r="LA34" s="1" t="str">
        <f t="shared" si="67"/>
        <v/>
      </c>
      <c r="LH34" s="1" t="str">
        <f t="shared" si="68"/>
        <v/>
      </c>
      <c r="LJ34" s="1" t="str">
        <f t="shared" si="69"/>
        <v/>
      </c>
      <c r="LQ34" s="1" t="str">
        <f t="shared" si="70"/>
        <v/>
      </c>
      <c r="LS34" s="1" t="str">
        <f t="shared" si="71"/>
        <v/>
      </c>
      <c r="LZ34" s="1" t="str">
        <f t="shared" si="72"/>
        <v/>
      </c>
      <c r="MB34" s="1" t="str">
        <f t="shared" si="73"/>
        <v/>
      </c>
    </row>
    <row r="35" spans="1:340" x14ac:dyDescent="0.25">
      <c r="A35" s="1">
        <v>7416</v>
      </c>
      <c r="B35" s="1">
        <v>103</v>
      </c>
      <c r="C35" s="1" t="s">
        <v>131</v>
      </c>
      <c r="D35" s="1" t="s">
        <v>111</v>
      </c>
      <c r="E35" s="1" t="s">
        <v>112</v>
      </c>
      <c r="F35" s="1" t="s">
        <v>132</v>
      </c>
      <c r="I35" s="1">
        <v>712</v>
      </c>
      <c r="J35" s="1" t="s">
        <v>133</v>
      </c>
      <c r="K35" s="1" t="s">
        <v>114</v>
      </c>
      <c r="L35" s="1" t="s">
        <v>115</v>
      </c>
      <c r="N35" s="1">
        <f t="shared" si="0"/>
        <v>60</v>
      </c>
      <c r="O35" s="1" t="s">
        <v>116</v>
      </c>
      <c r="P35" s="1">
        <f t="shared" si="1"/>
        <v>0.75</v>
      </c>
      <c r="Q35" s="1">
        <v>0</v>
      </c>
      <c r="T35" s="1" t="s">
        <v>67</v>
      </c>
      <c r="U35" s="1" t="s">
        <v>117</v>
      </c>
      <c r="W35" s="1">
        <f t="shared" si="2"/>
        <v>20</v>
      </c>
      <c r="X35" s="1" t="s">
        <v>120</v>
      </c>
      <c r="Y35" s="1">
        <f t="shared" si="3"/>
        <v>0.5</v>
      </c>
      <c r="Z35" s="1">
        <v>0</v>
      </c>
      <c r="AC35" s="1" t="s">
        <v>118</v>
      </c>
      <c r="AD35" s="1" t="s">
        <v>119</v>
      </c>
      <c r="AF35" s="1">
        <f t="shared" si="4"/>
        <v>10</v>
      </c>
      <c r="AG35" s="1" t="s">
        <v>120</v>
      </c>
      <c r="AH35" s="1">
        <f t="shared" si="5"/>
        <v>0.5</v>
      </c>
      <c r="AI35" s="1">
        <v>0</v>
      </c>
      <c r="AL35" s="1" t="s">
        <v>121</v>
      </c>
      <c r="AM35" s="1" t="s">
        <v>122</v>
      </c>
      <c r="AO35" s="1">
        <f t="shared" si="6"/>
        <v>30</v>
      </c>
      <c r="AP35" s="1" t="s">
        <v>120</v>
      </c>
      <c r="AQ35" s="1">
        <f t="shared" si="7"/>
        <v>0.5</v>
      </c>
      <c r="AR35" s="1">
        <v>0</v>
      </c>
      <c r="AU35" s="1" t="s">
        <v>123</v>
      </c>
      <c r="AV35" s="1" t="s">
        <v>117</v>
      </c>
      <c r="AX35" s="1">
        <f t="shared" si="8"/>
        <v>20</v>
      </c>
      <c r="AY35" s="1" t="s">
        <v>120</v>
      </c>
      <c r="AZ35" s="1">
        <f t="shared" si="9"/>
        <v>0.5</v>
      </c>
      <c r="BA35" s="1">
        <v>0</v>
      </c>
      <c r="BD35" s="1" t="s">
        <v>124</v>
      </c>
      <c r="BE35" s="1" t="s">
        <v>115</v>
      </c>
      <c r="BG35" s="1">
        <f t="shared" si="10"/>
        <v>60</v>
      </c>
      <c r="BH35" s="1" t="s">
        <v>116</v>
      </c>
      <c r="BI35" s="1">
        <f t="shared" si="11"/>
        <v>0.75</v>
      </c>
      <c r="BJ35" s="1">
        <v>0</v>
      </c>
      <c r="BP35" s="1" t="str">
        <f t="shared" si="12"/>
        <v/>
      </c>
      <c r="BR35" s="1" t="str">
        <f t="shared" si="13"/>
        <v/>
      </c>
      <c r="BY35" s="1" t="str">
        <f t="shared" si="14"/>
        <v/>
      </c>
      <c r="CA35" s="1" t="str">
        <f t="shared" si="15"/>
        <v/>
      </c>
      <c r="CH35" s="1" t="str">
        <f t="shared" si="16"/>
        <v/>
      </c>
      <c r="CJ35" s="1" t="str">
        <f t="shared" si="17"/>
        <v/>
      </c>
      <c r="CQ35" s="1" t="str">
        <f t="shared" si="18"/>
        <v/>
      </c>
      <c r="CS35" s="1" t="str">
        <f t="shared" si="19"/>
        <v/>
      </c>
      <c r="CZ35" s="1" t="str">
        <f t="shared" si="20"/>
        <v/>
      </c>
      <c r="DB35" s="1" t="str">
        <f t="shared" si="21"/>
        <v/>
      </c>
      <c r="DI35" s="1" t="str">
        <f t="shared" si="22"/>
        <v/>
      </c>
      <c r="DK35" s="1" t="str">
        <f t="shared" si="23"/>
        <v/>
      </c>
      <c r="DO35" s="1" t="s">
        <v>125</v>
      </c>
      <c r="DP35" s="1">
        <v>41136</v>
      </c>
      <c r="DR35" s="1">
        <f t="shared" si="24"/>
        <v>11.5</v>
      </c>
      <c r="DS35" s="1" t="s">
        <v>116</v>
      </c>
      <c r="DT35" s="1">
        <f t="shared" si="25"/>
        <v>0.75</v>
      </c>
      <c r="DU35" s="1">
        <v>0</v>
      </c>
      <c r="DX35" s="1" t="s">
        <v>126</v>
      </c>
      <c r="DY35" s="1">
        <v>16</v>
      </c>
      <c r="DZ35" s="1">
        <v>21</v>
      </c>
      <c r="EA35" s="1">
        <f t="shared" si="26"/>
        <v>18.5</v>
      </c>
      <c r="EB35" s="1" t="s">
        <v>120</v>
      </c>
      <c r="EC35" s="1">
        <f t="shared" si="27"/>
        <v>0.5</v>
      </c>
      <c r="ED35" s="1">
        <v>0</v>
      </c>
      <c r="EG35" s="1" t="s">
        <v>127</v>
      </c>
      <c r="EH35" s="1" t="s">
        <v>122</v>
      </c>
      <c r="EJ35" s="1">
        <f t="shared" si="28"/>
        <v>30</v>
      </c>
      <c r="EK35" s="1" t="s">
        <v>120</v>
      </c>
      <c r="EL35" s="1">
        <f t="shared" si="29"/>
        <v>0.5</v>
      </c>
      <c r="EM35" s="1">
        <v>0</v>
      </c>
      <c r="ES35" s="1" t="str">
        <f t="shared" si="30"/>
        <v/>
      </c>
      <c r="EU35" s="1" t="str">
        <f t="shared" si="31"/>
        <v/>
      </c>
      <c r="FB35" s="1" t="str">
        <f t="shared" si="32"/>
        <v/>
      </c>
      <c r="FD35" s="1" t="str">
        <f t="shared" si="33"/>
        <v/>
      </c>
      <c r="FK35" s="1" t="str">
        <f t="shared" si="34"/>
        <v/>
      </c>
      <c r="FM35" s="1" t="str">
        <f t="shared" si="35"/>
        <v/>
      </c>
      <c r="FO35" s="1" t="s">
        <v>128</v>
      </c>
      <c r="FT35" s="1" t="str">
        <f t="shared" si="36"/>
        <v/>
      </c>
      <c r="FV35" s="1" t="str">
        <f t="shared" si="37"/>
        <v/>
      </c>
      <c r="GC35" s="1" t="str">
        <f t="shared" si="38"/>
        <v/>
      </c>
      <c r="GE35" s="1" t="str">
        <f t="shared" si="39"/>
        <v/>
      </c>
      <c r="GI35" s="1" t="s">
        <v>129</v>
      </c>
      <c r="GJ35" s="1" t="s">
        <v>119</v>
      </c>
      <c r="GL35" s="1">
        <f t="shared" si="40"/>
        <v>10</v>
      </c>
      <c r="GM35" s="1" t="s">
        <v>120</v>
      </c>
      <c r="GN35" s="1">
        <f t="shared" si="41"/>
        <v>0.5</v>
      </c>
      <c r="GO35" s="1">
        <v>0</v>
      </c>
      <c r="GU35" s="1" t="str">
        <f t="shared" si="42"/>
        <v/>
      </c>
      <c r="GW35" s="1" t="str">
        <f t="shared" si="43"/>
        <v/>
      </c>
      <c r="HD35" s="1" t="str">
        <f t="shared" si="44"/>
        <v/>
      </c>
      <c r="HF35" s="1" t="str">
        <f t="shared" si="45"/>
        <v/>
      </c>
      <c r="HM35" s="1" t="str">
        <f t="shared" si="46"/>
        <v/>
      </c>
      <c r="HO35" s="1" t="str">
        <f t="shared" si="47"/>
        <v/>
      </c>
      <c r="HV35" s="1" t="str">
        <f t="shared" si="48"/>
        <v/>
      </c>
      <c r="HX35" s="1" t="str">
        <f t="shared" si="49"/>
        <v/>
      </c>
      <c r="IE35" s="1" t="str">
        <f t="shared" si="50"/>
        <v/>
      </c>
      <c r="IG35" s="1" t="str">
        <f t="shared" si="51"/>
        <v/>
      </c>
      <c r="IN35" s="1" t="str">
        <f t="shared" si="52"/>
        <v/>
      </c>
      <c r="IP35" s="1" t="str">
        <f t="shared" si="53"/>
        <v/>
      </c>
      <c r="IW35" s="1" t="str">
        <f t="shared" si="54"/>
        <v/>
      </c>
      <c r="IY35" s="1" t="str">
        <f t="shared" si="55"/>
        <v/>
      </c>
      <c r="JF35" s="1" t="str">
        <f t="shared" si="56"/>
        <v/>
      </c>
      <c r="JH35" s="1" t="str">
        <f t="shared" si="57"/>
        <v/>
      </c>
      <c r="JO35" s="1" t="str">
        <f t="shared" si="58"/>
        <v/>
      </c>
      <c r="JQ35" s="1" t="str">
        <f t="shared" si="59"/>
        <v/>
      </c>
      <c r="JX35" s="1" t="str">
        <f t="shared" si="60"/>
        <v/>
      </c>
      <c r="JZ35" s="1" t="str">
        <f t="shared" si="61"/>
        <v/>
      </c>
      <c r="KG35" s="1" t="str">
        <f t="shared" si="62"/>
        <v/>
      </c>
      <c r="KI35" s="1" t="str">
        <f t="shared" si="63"/>
        <v/>
      </c>
      <c r="KP35" s="1" t="str">
        <f t="shared" si="64"/>
        <v/>
      </c>
      <c r="KR35" s="1" t="str">
        <f t="shared" si="65"/>
        <v/>
      </c>
      <c r="KT35" s="1" t="s">
        <v>128</v>
      </c>
      <c r="KY35" s="1" t="str">
        <f t="shared" si="66"/>
        <v/>
      </c>
      <c r="LA35" s="1" t="str">
        <f t="shared" si="67"/>
        <v/>
      </c>
      <c r="LH35" s="1" t="str">
        <f t="shared" si="68"/>
        <v/>
      </c>
      <c r="LJ35" s="1" t="str">
        <f t="shared" si="69"/>
        <v/>
      </c>
      <c r="LQ35" s="1" t="str">
        <f t="shared" si="70"/>
        <v/>
      </c>
      <c r="LS35" s="1" t="str">
        <f t="shared" si="71"/>
        <v/>
      </c>
      <c r="LZ35" s="1" t="str">
        <f t="shared" si="72"/>
        <v/>
      </c>
      <c r="MB35" s="1" t="str">
        <f t="shared" si="73"/>
        <v/>
      </c>
    </row>
    <row r="36" spans="1:340" x14ac:dyDescent="0.25">
      <c r="A36" s="1">
        <v>7417</v>
      </c>
      <c r="B36" s="1">
        <v>104</v>
      </c>
      <c r="C36" s="1" t="s">
        <v>63</v>
      </c>
      <c r="D36" s="1" t="s">
        <v>111</v>
      </c>
      <c r="E36" s="1" t="s">
        <v>65</v>
      </c>
      <c r="F36" s="1" t="s">
        <v>66</v>
      </c>
      <c r="I36" s="1">
        <v>745</v>
      </c>
      <c r="J36" s="1" t="s">
        <v>130</v>
      </c>
      <c r="N36" s="1" t="str">
        <f t="shared" si="0"/>
        <v/>
      </c>
      <c r="P36" s="1" t="str">
        <f t="shared" si="1"/>
        <v/>
      </c>
      <c r="T36" s="1" t="s">
        <v>67</v>
      </c>
      <c r="W36" s="1" t="str">
        <f t="shared" si="2"/>
        <v/>
      </c>
      <c r="Y36" s="1" t="str">
        <f t="shared" si="3"/>
        <v/>
      </c>
      <c r="AF36" s="1" t="str">
        <f t="shared" si="4"/>
        <v/>
      </c>
      <c r="AH36" s="1" t="str">
        <f t="shared" si="5"/>
        <v/>
      </c>
      <c r="AL36" s="1" t="s">
        <v>68</v>
      </c>
      <c r="AO36" s="1" t="str">
        <f t="shared" si="6"/>
        <v/>
      </c>
      <c r="AQ36" s="1" t="str">
        <f t="shared" si="7"/>
        <v/>
      </c>
      <c r="AX36" s="1" t="str">
        <f t="shared" si="8"/>
        <v/>
      </c>
      <c r="AZ36" s="1" t="str">
        <f t="shared" si="9"/>
        <v/>
      </c>
      <c r="BG36" s="1" t="str">
        <f t="shared" si="10"/>
        <v/>
      </c>
      <c r="BI36" s="1" t="str">
        <f t="shared" si="11"/>
        <v/>
      </c>
      <c r="BP36" s="1" t="str">
        <f t="shared" si="12"/>
        <v/>
      </c>
      <c r="BR36" s="1" t="str">
        <f t="shared" si="13"/>
        <v/>
      </c>
      <c r="BY36" s="1" t="str">
        <f t="shared" si="14"/>
        <v/>
      </c>
      <c r="CA36" s="1" t="str">
        <f t="shared" si="15"/>
        <v/>
      </c>
      <c r="CH36" s="1" t="str">
        <f t="shared" si="16"/>
        <v/>
      </c>
      <c r="CJ36" s="1" t="str">
        <f t="shared" si="17"/>
        <v/>
      </c>
      <c r="CQ36" s="1" t="str">
        <f t="shared" si="18"/>
        <v/>
      </c>
      <c r="CS36" s="1" t="str">
        <f t="shared" si="19"/>
        <v/>
      </c>
      <c r="CZ36" s="1" t="str">
        <f t="shared" si="20"/>
        <v/>
      </c>
      <c r="DB36" s="1" t="str">
        <f t="shared" si="21"/>
        <v/>
      </c>
      <c r="DI36" s="1" t="str">
        <f t="shared" si="22"/>
        <v/>
      </c>
      <c r="DK36" s="1" t="str">
        <f t="shared" si="23"/>
        <v/>
      </c>
      <c r="DR36" s="1" t="str">
        <f t="shared" si="24"/>
        <v/>
      </c>
      <c r="DT36" s="1" t="str">
        <f t="shared" si="25"/>
        <v/>
      </c>
      <c r="EA36" s="1" t="str">
        <f t="shared" si="26"/>
        <v/>
      </c>
      <c r="EC36" s="1" t="str">
        <f t="shared" si="27"/>
        <v/>
      </c>
      <c r="EJ36" s="1" t="str">
        <f t="shared" si="28"/>
        <v/>
      </c>
      <c r="EL36" s="1" t="str">
        <f t="shared" si="29"/>
        <v/>
      </c>
      <c r="ES36" s="1" t="str">
        <f t="shared" si="30"/>
        <v/>
      </c>
      <c r="EU36" s="1" t="str">
        <f t="shared" si="31"/>
        <v/>
      </c>
      <c r="FB36" s="1" t="str">
        <f t="shared" si="32"/>
        <v/>
      </c>
      <c r="FD36" s="1" t="str">
        <f t="shared" si="33"/>
        <v/>
      </c>
      <c r="FK36" s="1" t="str">
        <f t="shared" si="34"/>
        <v/>
      </c>
      <c r="FM36" s="1" t="str">
        <f t="shared" si="35"/>
        <v/>
      </c>
      <c r="FT36" s="1" t="str">
        <f t="shared" si="36"/>
        <v/>
      </c>
      <c r="FV36" s="1" t="str">
        <f t="shared" si="37"/>
        <v/>
      </c>
      <c r="GC36" s="1" t="str">
        <f t="shared" si="38"/>
        <v/>
      </c>
      <c r="GE36" s="1" t="str">
        <f t="shared" si="39"/>
        <v/>
      </c>
      <c r="GL36" s="1" t="str">
        <f t="shared" si="40"/>
        <v/>
      </c>
      <c r="GN36" s="1" t="str">
        <f t="shared" si="41"/>
        <v/>
      </c>
      <c r="GU36" s="1" t="str">
        <f t="shared" si="42"/>
        <v/>
      </c>
      <c r="GW36" s="1" t="str">
        <f t="shared" si="43"/>
        <v/>
      </c>
      <c r="HD36" s="1" t="str">
        <f t="shared" si="44"/>
        <v/>
      </c>
      <c r="HF36" s="1" t="str">
        <f t="shared" si="45"/>
        <v/>
      </c>
      <c r="HM36" s="1" t="str">
        <f t="shared" si="46"/>
        <v/>
      </c>
      <c r="HO36" s="1" t="str">
        <f t="shared" si="47"/>
        <v/>
      </c>
      <c r="HV36" s="1" t="str">
        <f t="shared" si="48"/>
        <v/>
      </c>
      <c r="HX36" s="1" t="str">
        <f t="shared" si="49"/>
        <v/>
      </c>
      <c r="IE36" s="1" t="str">
        <f t="shared" si="50"/>
        <v/>
      </c>
      <c r="IG36" s="1" t="str">
        <f t="shared" si="51"/>
        <v/>
      </c>
      <c r="IN36" s="1" t="str">
        <f t="shared" si="52"/>
        <v/>
      </c>
      <c r="IP36" s="1" t="str">
        <f t="shared" si="53"/>
        <v/>
      </c>
      <c r="IW36" s="1" t="str">
        <f t="shared" si="54"/>
        <v/>
      </c>
      <c r="IY36" s="1" t="str">
        <f t="shared" si="55"/>
        <v/>
      </c>
      <c r="JF36" s="1" t="str">
        <f t="shared" si="56"/>
        <v/>
      </c>
      <c r="JH36" s="1" t="str">
        <f t="shared" si="57"/>
        <v/>
      </c>
      <c r="JO36" s="1" t="str">
        <f t="shared" si="58"/>
        <v/>
      </c>
      <c r="JQ36" s="1" t="str">
        <f t="shared" si="59"/>
        <v/>
      </c>
      <c r="JX36" s="1" t="str">
        <f t="shared" si="60"/>
        <v/>
      </c>
      <c r="JZ36" s="1" t="str">
        <f t="shared" si="61"/>
        <v/>
      </c>
      <c r="KG36" s="1" t="str">
        <f t="shared" si="62"/>
        <v/>
      </c>
      <c r="KI36" s="1" t="str">
        <f t="shared" si="63"/>
        <v/>
      </c>
      <c r="KP36" s="1" t="str">
        <f t="shared" si="64"/>
        <v/>
      </c>
      <c r="KR36" s="1" t="str">
        <f t="shared" si="65"/>
        <v/>
      </c>
      <c r="KY36" s="1" t="str">
        <f t="shared" si="66"/>
        <v/>
      </c>
      <c r="LA36" s="1" t="str">
        <f t="shared" si="67"/>
        <v/>
      </c>
      <c r="LH36" s="1" t="str">
        <f t="shared" si="68"/>
        <v/>
      </c>
      <c r="LJ36" s="1" t="str">
        <f t="shared" si="69"/>
        <v/>
      </c>
      <c r="LQ36" s="1" t="str">
        <f t="shared" si="70"/>
        <v/>
      </c>
      <c r="LS36" s="1" t="str">
        <f t="shared" si="71"/>
        <v/>
      </c>
      <c r="LZ36" s="1" t="str">
        <f t="shared" si="72"/>
        <v/>
      </c>
      <c r="MB36" s="1" t="str">
        <f t="shared" si="73"/>
        <v/>
      </c>
    </row>
    <row r="37" spans="1:340" x14ac:dyDescent="0.25">
      <c r="A37" s="1">
        <v>7418</v>
      </c>
      <c r="B37" s="1">
        <v>105</v>
      </c>
      <c r="C37" s="1" t="s">
        <v>134</v>
      </c>
      <c r="D37" s="1" t="s">
        <v>111</v>
      </c>
      <c r="E37" s="1" t="s">
        <v>112</v>
      </c>
      <c r="F37" s="1" t="s">
        <v>135</v>
      </c>
      <c r="I37" s="1">
        <v>750</v>
      </c>
      <c r="J37" s="1" t="s">
        <v>130</v>
      </c>
      <c r="K37" s="1" t="s">
        <v>114</v>
      </c>
      <c r="L37" s="1" t="s">
        <v>115</v>
      </c>
      <c r="N37" s="1">
        <f t="shared" si="0"/>
        <v>60</v>
      </c>
      <c r="O37" s="1" t="s">
        <v>136</v>
      </c>
      <c r="P37" s="1">
        <f t="shared" si="1"/>
        <v>0.25</v>
      </c>
      <c r="Q37" s="1">
        <v>0</v>
      </c>
      <c r="T37" s="1" t="s">
        <v>75</v>
      </c>
      <c r="U37" s="1">
        <v>41228</v>
      </c>
      <c r="W37" s="1">
        <f t="shared" si="2"/>
        <v>13</v>
      </c>
      <c r="X37" s="1" t="s">
        <v>116</v>
      </c>
      <c r="Y37" s="1">
        <f t="shared" si="3"/>
        <v>0.75</v>
      </c>
      <c r="Z37" s="1">
        <v>0</v>
      </c>
      <c r="AC37" s="1" t="s">
        <v>118</v>
      </c>
      <c r="AD37" s="1" t="s">
        <v>119</v>
      </c>
      <c r="AF37" s="1">
        <f t="shared" si="4"/>
        <v>10</v>
      </c>
      <c r="AG37" s="1" t="s">
        <v>136</v>
      </c>
      <c r="AH37" s="1">
        <f t="shared" si="5"/>
        <v>0.25</v>
      </c>
      <c r="AI37" s="1">
        <v>0</v>
      </c>
      <c r="AL37" s="1" t="s">
        <v>121</v>
      </c>
      <c r="AM37" s="1" t="s">
        <v>122</v>
      </c>
      <c r="AO37" s="1">
        <f t="shared" si="6"/>
        <v>30</v>
      </c>
      <c r="AP37" s="1" t="s">
        <v>116</v>
      </c>
      <c r="AQ37" s="1">
        <f t="shared" si="7"/>
        <v>0.75</v>
      </c>
      <c r="AR37" s="1">
        <v>0</v>
      </c>
      <c r="AT37" s="1" t="s">
        <v>137</v>
      </c>
      <c r="AU37" s="1" t="s">
        <v>123</v>
      </c>
      <c r="AV37" s="1" t="s">
        <v>117</v>
      </c>
      <c r="AX37" s="1">
        <f t="shared" si="8"/>
        <v>20</v>
      </c>
      <c r="AY37" s="1" t="s">
        <v>116</v>
      </c>
      <c r="AZ37" s="1">
        <f t="shared" si="9"/>
        <v>0.75</v>
      </c>
      <c r="BA37" s="1">
        <v>0</v>
      </c>
      <c r="BD37" s="1" t="s">
        <v>124</v>
      </c>
      <c r="BE37" s="1" t="s">
        <v>115</v>
      </c>
      <c r="BG37" s="1">
        <f t="shared" si="10"/>
        <v>60</v>
      </c>
      <c r="BH37" s="1" t="s">
        <v>120</v>
      </c>
      <c r="BI37" s="1">
        <f t="shared" si="11"/>
        <v>0.5</v>
      </c>
      <c r="BJ37" s="1">
        <v>0</v>
      </c>
      <c r="BP37" s="1" t="str">
        <f t="shared" si="12"/>
        <v/>
      </c>
      <c r="BR37" s="1" t="str">
        <f t="shared" si="13"/>
        <v/>
      </c>
      <c r="BY37" s="1" t="str">
        <f t="shared" si="14"/>
        <v/>
      </c>
      <c r="CA37" s="1" t="str">
        <f t="shared" si="15"/>
        <v/>
      </c>
      <c r="CH37" s="1" t="str">
        <f t="shared" si="16"/>
        <v/>
      </c>
      <c r="CJ37" s="1" t="str">
        <f t="shared" si="17"/>
        <v/>
      </c>
      <c r="CQ37" s="1" t="str">
        <f t="shared" si="18"/>
        <v/>
      </c>
      <c r="CS37" s="1" t="str">
        <f t="shared" si="19"/>
        <v/>
      </c>
      <c r="CZ37" s="1" t="str">
        <f t="shared" si="20"/>
        <v/>
      </c>
      <c r="DB37" s="1" t="str">
        <f t="shared" si="21"/>
        <v/>
      </c>
      <c r="DI37" s="1" t="str">
        <f t="shared" si="22"/>
        <v/>
      </c>
      <c r="DK37" s="1" t="str">
        <f t="shared" si="23"/>
        <v/>
      </c>
      <c r="DO37" s="1" t="s">
        <v>125</v>
      </c>
      <c r="DP37" s="1">
        <v>41136</v>
      </c>
      <c r="DR37" s="1">
        <f t="shared" si="24"/>
        <v>11.5</v>
      </c>
      <c r="DS37" s="1" t="s">
        <v>116</v>
      </c>
      <c r="DT37" s="1">
        <f t="shared" si="25"/>
        <v>0.75</v>
      </c>
      <c r="DU37" s="1">
        <v>0</v>
      </c>
      <c r="DX37" s="1" t="s">
        <v>126</v>
      </c>
      <c r="DY37" s="1">
        <v>16</v>
      </c>
      <c r="DZ37" s="1">
        <v>21</v>
      </c>
      <c r="EA37" s="1">
        <f t="shared" si="26"/>
        <v>18.5</v>
      </c>
      <c r="EB37" s="1" t="s">
        <v>120</v>
      </c>
      <c r="EC37" s="1">
        <f t="shared" si="27"/>
        <v>0.5</v>
      </c>
      <c r="ED37" s="1">
        <v>0</v>
      </c>
      <c r="EG37" s="1" t="s">
        <v>127</v>
      </c>
      <c r="EH37" s="1" t="s">
        <v>122</v>
      </c>
      <c r="EJ37" s="1">
        <f t="shared" si="28"/>
        <v>30</v>
      </c>
      <c r="EK37" s="1" t="s">
        <v>136</v>
      </c>
      <c r="EL37" s="1">
        <f t="shared" si="29"/>
        <v>0.25</v>
      </c>
      <c r="EM37" s="1">
        <v>0</v>
      </c>
      <c r="ES37" s="1" t="str">
        <f t="shared" si="30"/>
        <v/>
      </c>
      <c r="EU37" s="1" t="str">
        <f t="shared" si="31"/>
        <v/>
      </c>
      <c r="FB37" s="1" t="str">
        <f t="shared" si="32"/>
        <v/>
      </c>
      <c r="FD37" s="1" t="str">
        <f t="shared" si="33"/>
        <v/>
      </c>
      <c r="FK37" s="1" t="str">
        <f t="shared" si="34"/>
        <v/>
      </c>
      <c r="FM37" s="1" t="str">
        <f t="shared" si="35"/>
        <v/>
      </c>
      <c r="FO37" s="1" t="s">
        <v>128</v>
      </c>
      <c r="FT37" s="1" t="str">
        <f t="shared" si="36"/>
        <v/>
      </c>
      <c r="FV37" s="1" t="str">
        <f t="shared" si="37"/>
        <v/>
      </c>
      <c r="GC37" s="1" t="str">
        <f t="shared" si="38"/>
        <v/>
      </c>
      <c r="GE37" s="1" t="str">
        <f t="shared" si="39"/>
        <v/>
      </c>
      <c r="GI37" s="1" t="s">
        <v>129</v>
      </c>
      <c r="GJ37" s="1" t="s">
        <v>119</v>
      </c>
      <c r="GL37" s="1">
        <f t="shared" si="40"/>
        <v>10</v>
      </c>
      <c r="GM37" s="1" t="s">
        <v>120</v>
      </c>
      <c r="GN37" s="1">
        <f t="shared" si="41"/>
        <v>0.5</v>
      </c>
      <c r="GO37" s="1">
        <v>0</v>
      </c>
      <c r="GU37" s="1" t="str">
        <f t="shared" si="42"/>
        <v/>
      </c>
      <c r="GW37" s="1" t="str">
        <f t="shared" si="43"/>
        <v/>
      </c>
      <c r="HD37" s="1" t="str">
        <f t="shared" si="44"/>
        <v/>
      </c>
      <c r="HF37" s="1" t="str">
        <f t="shared" si="45"/>
        <v/>
      </c>
      <c r="HM37" s="1" t="str">
        <f t="shared" si="46"/>
        <v/>
      </c>
      <c r="HO37" s="1" t="str">
        <f t="shared" si="47"/>
        <v/>
      </c>
      <c r="HV37" s="1" t="str">
        <f t="shared" si="48"/>
        <v/>
      </c>
      <c r="HX37" s="1" t="str">
        <f t="shared" si="49"/>
        <v/>
      </c>
      <c r="IE37" s="1" t="str">
        <f t="shared" si="50"/>
        <v/>
      </c>
      <c r="IG37" s="1" t="str">
        <f t="shared" si="51"/>
        <v/>
      </c>
      <c r="IN37" s="1" t="str">
        <f t="shared" si="52"/>
        <v/>
      </c>
      <c r="IP37" s="1" t="str">
        <f t="shared" si="53"/>
        <v/>
      </c>
      <c r="IW37" s="1" t="str">
        <f t="shared" si="54"/>
        <v/>
      </c>
      <c r="IY37" s="1" t="str">
        <f t="shared" si="55"/>
        <v/>
      </c>
      <c r="JF37" s="1" t="str">
        <f t="shared" si="56"/>
        <v/>
      </c>
      <c r="JH37" s="1" t="str">
        <f t="shared" si="57"/>
        <v/>
      </c>
      <c r="JO37" s="1" t="str">
        <f t="shared" si="58"/>
        <v/>
      </c>
      <c r="JQ37" s="1" t="str">
        <f t="shared" si="59"/>
        <v/>
      </c>
      <c r="JX37" s="1" t="str">
        <f t="shared" si="60"/>
        <v/>
      </c>
      <c r="JZ37" s="1" t="str">
        <f t="shared" si="61"/>
        <v/>
      </c>
      <c r="KG37" s="1" t="str">
        <f t="shared" si="62"/>
        <v/>
      </c>
      <c r="KI37" s="1" t="str">
        <f t="shared" si="63"/>
        <v/>
      </c>
      <c r="KP37" s="1" t="str">
        <f t="shared" si="64"/>
        <v/>
      </c>
      <c r="KR37" s="1" t="str">
        <f t="shared" si="65"/>
        <v/>
      </c>
      <c r="KT37" s="1" t="s">
        <v>128</v>
      </c>
      <c r="KY37" s="1" t="str">
        <f t="shared" si="66"/>
        <v/>
      </c>
      <c r="LA37" s="1" t="str">
        <f t="shared" si="67"/>
        <v/>
      </c>
      <c r="LH37" s="1" t="str">
        <f t="shared" si="68"/>
        <v/>
      </c>
      <c r="LJ37" s="1" t="str">
        <f t="shared" si="69"/>
        <v/>
      </c>
      <c r="LQ37" s="1" t="str">
        <f t="shared" si="70"/>
        <v/>
      </c>
      <c r="LS37" s="1" t="str">
        <f t="shared" si="71"/>
        <v/>
      </c>
      <c r="LZ37" s="1" t="str">
        <f t="shared" si="72"/>
        <v/>
      </c>
      <c r="MB37" s="1" t="str">
        <f t="shared" si="73"/>
        <v/>
      </c>
    </row>
    <row r="38" spans="1:340" x14ac:dyDescent="0.25">
      <c r="A38" s="1">
        <v>7419</v>
      </c>
      <c r="B38" s="1">
        <v>106</v>
      </c>
      <c r="C38" s="1" t="s">
        <v>134</v>
      </c>
      <c r="D38" s="1" t="s">
        <v>111</v>
      </c>
      <c r="E38" s="1" t="s">
        <v>65</v>
      </c>
      <c r="F38" s="1" t="s">
        <v>135</v>
      </c>
      <c r="I38" s="1">
        <v>748</v>
      </c>
      <c r="J38" s="1" t="s">
        <v>130</v>
      </c>
      <c r="N38" s="1" t="str">
        <f t="shared" si="0"/>
        <v/>
      </c>
      <c r="P38" s="1" t="str">
        <f t="shared" si="1"/>
        <v/>
      </c>
      <c r="T38" s="1" t="s">
        <v>75</v>
      </c>
      <c r="W38" s="1" t="str">
        <f t="shared" si="2"/>
        <v/>
      </c>
      <c r="Y38" s="1" t="str">
        <f t="shared" si="3"/>
        <v/>
      </c>
      <c r="AF38" s="1" t="str">
        <f t="shared" si="4"/>
        <v/>
      </c>
      <c r="AH38" s="1" t="str">
        <f t="shared" si="5"/>
        <v/>
      </c>
      <c r="AL38" s="1" t="s">
        <v>68</v>
      </c>
      <c r="AO38" s="1" t="str">
        <f t="shared" si="6"/>
        <v/>
      </c>
      <c r="AQ38" s="1" t="str">
        <f t="shared" si="7"/>
        <v/>
      </c>
      <c r="AX38" s="1" t="str">
        <f t="shared" si="8"/>
        <v/>
      </c>
      <c r="AZ38" s="1" t="str">
        <f t="shared" si="9"/>
        <v/>
      </c>
      <c r="BG38" s="1" t="str">
        <f t="shared" si="10"/>
        <v/>
      </c>
      <c r="BI38" s="1" t="str">
        <f t="shared" si="11"/>
        <v/>
      </c>
      <c r="BP38" s="1" t="str">
        <f t="shared" si="12"/>
        <v/>
      </c>
      <c r="BR38" s="1" t="str">
        <f t="shared" si="13"/>
        <v/>
      </c>
      <c r="BY38" s="1" t="str">
        <f t="shared" si="14"/>
        <v/>
      </c>
      <c r="CA38" s="1" t="str">
        <f t="shared" si="15"/>
        <v/>
      </c>
      <c r="CH38" s="1" t="str">
        <f t="shared" si="16"/>
        <v/>
      </c>
      <c r="CJ38" s="1" t="str">
        <f t="shared" si="17"/>
        <v/>
      </c>
      <c r="CQ38" s="1" t="str">
        <f t="shared" si="18"/>
        <v/>
      </c>
      <c r="CS38" s="1" t="str">
        <f t="shared" si="19"/>
        <v/>
      </c>
      <c r="CZ38" s="1" t="str">
        <f t="shared" si="20"/>
        <v/>
      </c>
      <c r="DB38" s="1" t="str">
        <f t="shared" si="21"/>
        <v/>
      </c>
      <c r="DI38" s="1" t="str">
        <f t="shared" si="22"/>
        <v/>
      </c>
      <c r="DK38" s="1" t="str">
        <f t="shared" si="23"/>
        <v/>
      </c>
      <c r="DR38" s="1" t="str">
        <f t="shared" si="24"/>
        <v/>
      </c>
      <c r="DT38" s="1" t="str">
        <f t="shared" si="25"/>
        <v/>
      </c>
      <c r="EA38" s="1" t="str">
        <f t="shared" si="26"/>
        <v/>
      </c>
      <c r="EC38" s="1" t="str">
        <f t="shared" si="27"/>
        <v/>
      </c>
      <c r="EJ38" s="1" t="str">
        <f t="shared" si="28"/>
        <v/>
      </c>
      <c r="EL38" s="1" t="str">
        <f t="shared" si="29"/>
        <v/>
      </c>
      <c r="ES38" s="1" t="str">
        <f t="shared" si="30"/>
        <v/>
      </c>
      <c r="EU38" s="1" t="str">
        <f t="shared" si="31"/>
        <v/>
      </c>
      <c r="FB38" s="1" t="str">
        <f t="shared" si="32"/>
        <v/>
      </c>
      <c r="FD38" s="1" t="str">
        <f t="shared" si="33"/>
        <v/>
      </c>
      <c r="FK38" s="1" t="str">
        <f t="shared" si="34"/>
        <v/>
      </c>
      <c r="FM38" s="1" t="str">
        <f t="shared" si="35"/>
        <v/>
      </c>
      <c r="FT38" s="1" t="str">
        <f t="shared" si="36"/>
        <v/>
      </c>
      <c r="FV38" s="1" t="str">
        <f t="shared" si="37"/>
        <v/>
      </c>
      <c r="GC38" s="1" t="str">
        <f t="shared" si="38"/>
        <v/>
      </c>
      <c r="GE38" s="1" t="str">
        <f t="shared" si="39"/>
        <v/>
      </c>
      <c r="GL38" s="1" t="str">
        <f t="shared" si="40"/>
        <v/>
      </c>
      <c r="GN38" s="1" t="str">
        <f t="shared" si="41"/>
        <v/>
      </c>
      <c r="GU38" s="1" t="str">
        <f t="shared" si="42"/>
        <v/>
      </c>
      <c r="GW38" s="1" t="str">
        <f t="shared" si="43"/>
        <v/>
      </c>
      <c r="HD38" s="1" t="str">
        <f t="shared" si="44"/>
        <v/>
      </c>
      <c r="HF38" s="1" t="str">
        <f t="shared" si="45"/>
        <v/>
      </c>
      <c r="HM38" s="1" t="str">
        <f t="shared" si="46"/>
        <v/>
      </c>
      <c r="HO38" s="1" t="str">
        <f t="shared" si="47"/>
        <v/>
      </c>
      <c r="HV38" s="1" t="str">
        <f t="shared" si="48"/>
        <v/>
      </c>
      <c r="HX38" s="1" t="str">
        <f t="shared" si="49"/>
        <v/>
      </c>
      <c r="IE38" s="1" t="str">
        <f t="shared" si="50"/>
        <v/>
      </c>
      <c r="IG38" s="1" t="str">
        <f t="shared" si="51"/>
        <v/>
      </c>
      <c r="IN38" s="1" t="str">
        <f t="shared" si="52"/>
        <v/>
      </c>
      <c r="IP38" s="1" t="str">
        <f t="shared" si="53"/>
        <v/>
      </c>
      <c r="IW38" s="1" t="str">
        <f t="shared" si="54"/>
        <v/>
      </c>
      <c r="IY38" s="1" t="str">
        <f t="shared" si="55"/>
        <v/>
      </c>
      <c r="JF38" s="1" t="str">
        <f t="shared" si="56"/>
        <v/>
      </c>
      <c r="JH38" s="1" t="str">
        <f t="shared" si="57"/>
        <v/>
      </c>
      <c r="JO38" s="1" t="str">
        <f t="shared" si="58"/>
        <v/>
      </c>
      <c r="JQ38" s="1" t="str">
        <f t="shared" si="59"/>
        <v/>
      </c>
      <c r="JX38" s="1" t="str">
        <f t="shared" si="60"/>
        <v/>
      </c>
      <c r="JZ38" s="1" t="str">
        <f t="shared" si="61"/>
        <v/>
      </c>
      <c r="KG38" s="1" t="str">
        <f t="shared" si="62"/>
        <v/>
      </c>
      <c r="KI38" s="1" t="str">
        <f t="shared" si="63"/>
        <v/>
      </c>
      <c r="KP38" s="1" t="str">
        <f t="shared" si="64"/>
        <v/>
      </c>
      <c r="KR38" s="1" t="str">
        <f t="shared" si="65"/>
        <v/>
      </c>
      <c r="KY38" s="1" t="str">
        <f t="shared" si="66"/>
        <v/>
      </c>
      <c r="LA38" s="1" t="str">
        <f t="shared" si="67"/>
        <v/>
      </c>
      <c r="LH38" s="1" t="str">
        <f t="shared" si="68"/>
        <v/>
      </c>
      <c r="LJ38" s="1" t="str">
        <f t="shared" si="69"/>
        <v/>
      </c>
      <c r="LQ38" s="1" t="str">
        <f t="shared" si="70"/>
        <v/>
      </c>
      <c r="LS38" s="1" t="str">
        <f t="shared" si="71"/>
        <v/>
      </c>
      <c r="LZ38" s="1" t="str">
        <f t="shared" si="72"/>
        <v/>
      </c>
      <c r="MB38" s="1" t="str">
        <f t="shared" si="73"/>
        <v/>
      </c>
    </row>
    <row r="39" spans="1:340" x14ac:dyDescent="0.25">
      <c r="A39" s="1">
        <v>7420</v>
      </c>
      <c r="B39" s="1" t="s">
        <v>138</v>
      </c>
      <c r="C39" s="1" t="s">
        <v>77</v>
      </c>
      <c r="D39" s="1" t="s">
        <v>111</v>
      </c>
      <c r="E39" s="1" t="s">
        <v>65</v>
      </c>
      <c r="F39" s="1" t="s">
        <v>135</v>
      </c>
      <c r="I39" s="1">
        <v>8</v>
      </c>
      <c r="J39" s="1" t="s">
        <v>103</v>
      </c>
      <c r="N39" s="1" t="str">
        <f t="shared" si="0"/>
        <v/>
      </c>
      <c r="P39" s="1" t="str">
        <f t="shared" si="1"/>
        <v/>
      </c>
      <c r="W39" s="1" t="str">
        <f t="shared" si="2"/>
        <v/>
      </c>
      <c r="Y39" s="1" t="str">
        <f t="shared" si="3"/>
        <v/>
      </c>
      <c r="AF39" s="1" t="str">
        <f t="shared" si="4"/>
        <v/>
      </c>
      <c r="AH39" s="1" t="str">
        <f t="shared" si="5"/>
        <v/>
      </c>
      <c r="AO39" s="1" t="str">
        <f t="shared" si="6"/>
        <v/>
      </c>
      <c r="AQ39" s="1" t="str">
        <f t="shared" si="7"/>
        <v/>
      </c>
      <c r="AX39" s="1" t="str">
        <f t="shared" si="8"/>
        <v/>
      </c>
      <c r="AZ39" s="1" t="str">
        <f t="shared" si="9"/>
        <v/>
      </c>
      <c r="BG39" s="1" t="str">
        <f t="shared" si="10"/>
        <v/>
      </c>
      <c r="BI39" s="1" t="str">
        <f t="shared" si="11"/>
        <v/>
      </c>
      <c r="BP39" s="1" t="str">
        <f t="shared" si="12"/>
        <v/>
      </c>
      <c r="BR39" s="1" t="str">
        <f t="shared" si="13"/>
        <v/>
      </c>
      <c r="BY39" s="1" t="str">
        <f t="shared" si="14"/>
        <v/>
      </c>
      <c r="CA39" s="1" t="str">
        <f t="shared" si="15"/>
        <v/>
      </c>
      <c r="CH39" s="1" t="str">
        <f t="shared" si="16"/>
        <v/>
      </c>
      <c r="CJ39" s="1" t="str">
        <f t="shared" si="17"/>
        <v/>
      </c>
      <c r="CQ39" s="1" t="str">
        <f t="shared" si="18"/>
        <v/>
      </c>
      <c r="CS39" s="1" t="str">
        <f t="shared" si="19"/>
        <v/>
      </c>
      <c r="CZ39" s="1" t="str">
        <f t="shared" si="20"/>
        <v/>
      </c>
      <c r="DB39" s="1" t="str">
        <f t="shared" si="21"/>
        <v/>
      </c>
      <c r="DI39" s="1" t="str">
        <f t="shared" si="22"/>
        <v/>
      </c>
      <c r="DK39" s="1" t="str">
        <f t="shared" si="23"/>
        <v/>
      </c>
      <c r="DR39" s="1" t="str">
        <f t="shared" si="24"/>
        <v/>
      </c>
      <c r="DT39" s="1" t="str">
        <f t="shared" si="25"/>
        <v/>
      </c>
      <c r="EA39" s="1" t="str">
        <f t="shared" si="26"/>
        <v/>
      </c>
      <c r="EC39" s="1" t="str">
        <f t="shared" si="27"/>
        <v/>
      </c>
      <c r="EJ39" s="1" t="str">
        <f t="shared" si="28"/>
        <v/>
      </c>
      <c r="EL39" s="1" t="str">
        <f t="shared" si="29"/>
        <v/>
      </c>
      <c r="ES39" s="1" t="str">
        <f t="shared" si="30"/>
        <v/>
      </c>
      <c r="EU39" s="1" t="str">
        <f t="shared" si="31"/>
        <v/>
      </c>
      <c r="FB39" s="1" t="str">
        <f t="shared" si="32"/>
        <v/>
      </c>
      <c r="FD39" s="1" t="str">
        <f t="shared" si="33"/>
        <v/>
      </c>
      <c r="FK39" s="1" t="str">
        <f t="shared" si="34"/>
        <v/>
      </c>
      <c r="FM39" s="1" t="str">
        <f t="shared" si="35"/>
        <v/>
      </c>
      <c r="FT39" s="1" t="str">
        <f t="shared" si="36"/>
        <v/>
      </c>
      <c r="FV39" s="1" t="str">
        <f t="shared" si="37"/>
        <v/>
      </c>
      <c r="GC39" s="1" t="str">
        <f t="shared" si="38"/>
        <v/>
      </c>
      <c r="GE39" s="1" t="str">
        <f t="shared" si="39"/>
        <v/>
      </c>
      <c r="GL39" s="1" t="str">
        <f t="shared" si="40"/>
        <v/>
      </c>
      <c r="GN39" s="1" t="str">
        <f t="shared" si="41"/>
        <v/>
      </c>
      <c r="GU39" s="1" t="str">
        <f t="shared" si="42"/>
        <v/>
      </c>
      <c r="GW39" s="1" t="str">
        <f t="shared" si="43"/>
        <v/>
      </c>
      <c r="HD39" s="1" t="str">
        <f t="shared" si="44"/>
        <v/>
      </c>
      <c r="HF39" s="1" t="str">
        <f t="shared" si="45"/>
        <v/>
      </c>
      <c r="HM39" s="1" t="str">
        <f t="shared" si="46"/>
        <v/>
      </c>
      <c r="HO39" s="1" t="str">
        <f t="shared" si="47"/>
        <v/>
      </c>
      <c r="HV39" s="1" t="str">
        <f t="shared" si="48"/>
        <v/>
      </c>
      <c r="HX39" s="1" t="str">
        <f t="shared" si="49"/>
        <v/>
      </c>
      <c r="IE39" s="1" t="str">
        <f t="shared" si="50"/>
        <v/>
      </c>
      <c r="IG39" s="1" t="str">
        <f t="shared" si="51"/>
        <v/>
      </c>
      <c r="IN39" s="1" t="str">
        <f t="shared" si="52"/>
        <v/>
      </c>
      <c r="IP39" s="1" t="str">
        <f t="shared" si="53"/>
        <v/>
      </c>
      <c r="IW39" s="1" t="str">
        <f t="shared" si="54"/>
        <v/>
      </c>
      <c r="IY39" s="1" t="str">
        <f t="shared" si="55"/>
        <v/>
      </c>
      <c r="JF39" s="1" t="str">
        <f t="shared" si="56"/>
        <v/>
      </c>
      <c r="JH39" s="1" t="str">
        <f t="shared" si="57"/>
        <v/>
      </c>
      <c r="JO39" s="1" t="str">
        <f t="shared" si="58"/>
        <v/>
      </c>
      <c r="JQ39" s="1" t="str">
        <f t="shared" si="59"/>
        <v/>
      </c>
      <c r="JX39" s="1" t="str">
        <f t="shared" si="60"/>
        <v/>
      </c>
      <c r="JZ39" s="1" t="str">
        <f t="shared" si="61"/>
        <v/>
      </c>
      <c r="KG39" s="1" t="str">
        <f t="shared" si="62"/>
        <v/>
      </c>
      <c r="KI39" s="1" t="str">
        <f t="shared" si="63"/>
        <v/>
      </c>
      <c r="KP39" s="1" t="str">
        <f t="shared" si="64"/>
        <v/>
      </c>
      <c r="KR39" s="1" t="str">
        <f t="shared" si="65"/>
        <v/>
      </c>
      <c r="KY39" s="1" t="str">
        <f t="shared" si="66"/>
        <v/>
      </c>
      <c r="LA39" s="1" t="str">
        <f t="shared" si="67"/>
        <v/>
      </c>
      <c r="LH39" s="1" t="str">
        <f t="shared" si="68"/>
        <v/>
      </c>
      <c r="LJ39" s="1" t="str">
        <f t="shared" si="69"/>
        <v/>
      </c>
      <c r="LQ39" s="1" t="str">
        <f t="shared" si="70"/>
        <v/>
      </c>
      <c r="LS39" s="1" t="str">
        <f t="shared" si="71"/>
        <v/>
      </c>
      <c r="LZ39" s="1" t="str">
        <f t="shared" si="72"/>
        <v/>
      </c>
      <c r="MB39" s="1" t="str">
        <f t="shared" si="73"/>
        <v/>
      </c>
    </row>
    <row r="40" spans="1:340" x14ac:dyDescent="0.25">
      <c r="A40" s="1">
        <v>7421</v>
      </c>
      <c r="B40" s="1" t="s">
        <v>139</v>
      </c>
      <c r="C40" s="1" t="s">
        <v>77</v>
      </c>
      <c r="D40" s="1" t="s">
        <v>111</v>
      </c>
      <c r="E40" s="1" t="s">
        <v>65</v>
      </c>
      <c r="F40" s="1" t="s">
        <v>135</v>
      </c>
      <c r="I40" s="1">
        <v>199</v>
      </c>
      <c r="J40" s="1" t="s">
        <v>130</v>
      </c>
      <c r="N40" s="1" t="str">
        <f t="shared" si="0"/>
        <v/>
      </c>
      <c r="P40" s="1" t="str">
        <f t="shared" si="1"/>
        <v/>
      </c>
      <c r="T40" s="1" t="s">
        <v>67</v>
      </c>
      <c r="W40" s="1" t="str">
        <f t="shared" si="2"/>
        <v/>
      </c>
      <c r="Y40" s="1" t="str">
        <f t="shared" si="3"/>
        <v/>
      </c>
      <c r="AF40" s="1" t="str">
        <f t="shared" si="4"/>
        <v/>
      </c>
      <c r="AH40" s="1" t="str">
        <f t="shared" si="5"/>
        <v/>
      </c>
      <c r="AL40" s="1" t="s">
        <v>68</v>
      </c>
      <c r="AO40" s="1" t="str">
        <f t="shared" si="6"/>
        <v/>
      </c>
      <c r="AQ40" s="1" t="str">
        <f t="shared" si="7"/>
        <v/>
      </c>
      <c r="AX40" s="1" t="str">
        <f t="shared" si="8"/>
        <v/>
      </c>
      <c r="AZ40" s="1" t="str">
        <f t="shared" si="9"/>
        <v/>
      </c>
      <c r="BG40" s="1" t="str">
        <f t="shared" si="10"/>
        <v/>
      </c>
      <c r="BI40" s="1" t="str">
        <f t="shared" si="11"/>
        <v/>
      </c>
      <c r="BP40" s="1" t="str">
        <f t="shared" si="12"/>
        <v/>
      </c>
      <c r="BR40" s="1" t="str">
        <f t="shared" si="13"/>
        <v/>
      </c>
      <c r="BY40" s="1" t="str">
        <f t="shared" si="14"/>
        <v/>
      </c>
      <c r="CA40" s="1" t="str">
        <f t="shared" si="15"/>
        <v/>
      </c>
      <c r="CH40" s="1" t="str">
        <f t="shared" si="16"/>
        <v/>
      </c>
      <c r="CJ40" s="1" t="str">
        <f t="shared" si="17"/>
        <v/>
      </c>
      <c r="CQ40" s="1" t="str">
        <f t="shared" si="18"/>
        <v/>
      </c>
      <c r="CS40" s="1" t="str">
        <f t="shared" si="19"/>
        <v/>
      </c>
      <c r="CZ40" s="1" t="str">
        <f t="shared" si="20"/>
        <v/>
      </c>
      <c r="DB40" s="1" t="str">
        <f t="shared" si="21"/>
        <v/>
      </c>
      <c r="DI40" s="1" t="str">
        <f t="shared" si="22"/>
        <v/>
      </c>
      <c r="DK40" s="1" t="str">
        <f t="shared" si="23"/>
        <v/>
      </c>
      <c r="DR40" s="1" t="str">
        <f t="shared" si="24"/>
        <v/>
      </c>
      <c r="DT40" s="1" t="str">
        <f t="shared" si="25"/>
        <v/>
      </c>
      <c r="EA40" s="1" t="str">
        <f t="shared" si="26"/>
        <v/>
      </c>
      <c r="EC40" s="1" t="str">
        <f t="shared" si="27"/>
        <v/>
      </c>
      <c r="EJ40" s="1" t="str">
        <f t="shared" si="28"/>
        <v/>
      </c>
      <c r="EL40" s="1" t="str">
        <f t="shared" si="29"/>
        <v/>
      </c>
      <c r="ES40" s="1" t="str">
        <f t="shared" si="30"/>
        <v/>
      </c>
      <c r="EU40" s="1" t="str">
        <f t="shared" si="31"/>
        <v/>
      </c>
      <c r="FB40" s="1" t="str">
        <f t="shared" si="32"/>
        <v/>
      </c>
      <c r="FD40" s="1" t="str">
        <f t="shared" si="33"/>
        <v/>
      </c>
      <c r="FK40" s="1" t="str">
        <f t="shared" si="34"/>
        <v/>
      </c>
      <c r="FM40" s="1" t="str">
        <f t="shared" si="35"/>
        <v/>
      </c>
      <c r="FT40" s="1" t="str">
        <f t="shared" si="36"/>
        <v/>
      </c>
      <c r="FV40" s="1" t="str">
        <f t="shared" si="37"/>
        <v/>
      </c>
      <c r="GC40" s="1" t="str">
        <f t="shared" si="38"/>
        <v/>
      </c>
      <c r="GE40" s="1" t="str">
        <f t="shared" si="39"/>
        <v/>
      </c>
      <c r="GL40" s="1" t="str">
        <f t="shared" si="40"/>
        <v/>
      </c>
      <c r="GN40" s="1" t="str">
        <f t="shared" si="41"/>
        <v/>
      </c>
      <c r="GU40" s="1" t="str">
        <f t="shared" si="42"/>
        <v/>
      </c>
      <c r="GW40" s="1" t="str">
        <f t="shared" si="43"/>
        <v/>
      </c>
      <c r="HD40" s="1" t="str">
        <f t="shared" si="44"/>
        <v/>
      </c>
      <c r="HF40" s="1" t="str">
        <f t="shared" si="45"/>
        <v/>
      </c>
      <c r="HM40" s="1" t="str">
        <f t="shared" si="46"/>
        <v/>
      </c>
      <c r="HO40" s="1" t="str">
        <f t="shared" si="47"/>
        <v/>
      </c>
      <c r="HV40" s="1" t="str">
        <f t="shared" si="48"/>
        <v/>
      </c>
      <c r="HX40" s="1" t="str">
        <f t="shared" si="49"/>
        <v/>
      </c>
      <c r="IE40" s="1" t="str">
        <f t="shared" si="50"/>
        <v/>
      </c>
      <c r="IG40" s="1" t="str">
        <f t="shared" si="51"/>
        <v/>
      </c>
      <c r="IN40" s="1" t="str">
        <f t="shared" si="52"/>
        <v/>
      </c>
      <c r="IP40" s="1" t="str">
        <f t="shared" si="53"/>
        <v/>
      </c>
      <c r="IW40" s="1" t="str">
        <f t="shared" si="54"/>
        <v/>
      </c>
      <c r="IY40" s="1" t="str">
        <f t="shared" si="55"/>
        <v/>
      </c>
      <c r="JF40" s="1" t="str">
        <f t="shared" si="56"/>
        <v/>
      </c>
      <c r="JH40" s="1" t="str">
        <f t="shared" si="57"/>
        <v/>
      </c>
      <c r="JO40" s="1" t="str">
        <f t="shared" si="58"/>
        <v/>
      </c>
      <c r="JQ40" s="1" t="str">
        <f t="shared" si="59"/>
        <v/>
      </c>
      <c r="JX40" s="1" t="str">
        <f t="shared" si="60"/>
        <v/>
      </c>
      <c r="JZ40" s="1" t="str">
        <f t="shared" si="61"/>
        <v/>
      </c>
      <c r="KG40" s="1" t="str">
        <f t="shared" si="62"/>
        <v/>
      </c>
      <c r="KI40" s="1" t="str">
        <f t="shared" si="63"/>
        <v/>
      </c>
      <c r="KP40" s="1" t="str">
        <f t="shared" si="64"/>
        <v/>
      </c>
      <c r="KR40" s="1" t="str">
        <f t="shared" si="65"/>
        <v/>
      </c>
      <c r="KY40" s="1" t="str">
        <f t="shared" si="66"/>
        <v/>
      </c>
      <c r="LA40" s="1" t="str">
        <f t="shared" si="67"/>
        <v/>
      </c>
      <c r="LH40" s="1" t="str">
        <f t="shared" si="68"/>
        <v/>
      </c>
      <c r="LJ40" s="1" t="str">
        <f t="shared" si="69"/>
        <v/>
      </c>
      <c r="LQ40" s="1" t="str">
        <f t="shared" si="70"/>
        <v/>
      </c>
      <c r="LS40" s="1" t="str">
        <f t="shared" si="71"/>
        <v/>
      </c>
      <c r="LZ40" s="1" t="str">
        <f t="shared" si="72"/>
        <v/>
      </c>
      <c r="MB40" s="1" t="str">
        <f t="shared" si="73"/>
        <v/>
      </c>
    </row>
    <row r="41" spans="1:340" x14ac:dyDescent="0.25">
      <c r="A41" s="1">
        <v>7422</v>
      </c>
      <c r="B41" s="1" t="s">
        <v>140</v>
      </c>
      <c r="C41" s="1" t="s">
        <v>141</v>
      </c>
      <c r="D41" s="1" t="s">
        <v>111</v>
      </c>
      <c r="E41" s="1" t="s">
        <v>112</v>
      </c>
      <c r="F41" s="1" t="s">
        <v>135</v>
      </c>
      <c r="I41" s="1">
        <v>64</v>
      </c>
      <c r="J41" s="1" t="s">
        <v>130</v>
      </c>
      <c r="K41" s="1" t="s">
        <v>114</v>
      </c>
      <c r="L41" s="1" t="s">
        <v>115</v>
      </c>
      <c r="N41" s="1">
        <f t="shared" si="0"/>
        <v>60</v>
      </c>
      <c r="O41" s="1" t="s">
        <v>120</v>
      </c>
      <c r="P41" s="1">
        <f t="shared" si="1"/>
        <v>0.5</v>
      </c>
      <c r="Q41" s="1">
        <v>0</v>
      </c>
      <c r="T41" s="1" t="s">
        <v>75</v>
      </c>
      <c r="U41" s="1">
        <v>41228</v>
      </c>
      <c r="W41" s="1">
        <f t="shared" si="2"/>
        <v>13</v>
      </c>
      <c r="X41" s="1" t="s">
        <v>116</v>
      </c>
      <c r="Y41" s="1">
        <f t="shared" si="3"/>
        <v>0.75</v>
      </c>
      <c r="Z41" s="1">
        <v>0</v>
      </c>
      <c r="AC41" s="1" t="s">
        <v>118</v>
      </c>
      <c r="AD41" s="1" t="s">
        <v>119</v>
      </c>
      <c r="AF41" s="1">
        <f t="shared" si="4"/>
        <v>10</v>
      </c>
      <c r="AG41" s="1" t="s">
        <v>136</v>
      </c>
      <c r="AH41" s="1">
        <f t="shared" si="5"/>
        <v>0.25</v>
      </c>
      <c r="AI41" s="1">
        <v>0</v>
      </c>
      <c r="AL41" s="1" t="s">
        <v>121</v>
      </c>
      <c r="AM41" s="1" t="s">
        <v>122</v>
      </c>
      <c r="AO41" s="1">
        <f t="shared" si="6"/>
        <v>30</v>
      </c>
      <c r="AP41" s="1" t="s">
        <v>120</v>
      </c>
      <c r="AQ41" s="1">
        <f t="shared" si="7"/>
        <v>0.5</v>
      </c>
      <c r="AR41" s="1">
        <v>0</v>
      </c>
      <c r="AT41" s="1" t="s">
        <v>142</v>
      </c>
      <c r="AU41" s="1" t="s">
        <v>123</v>
      </c>
      <c r="AV41" s="1" t="s">
        <v>117</v>
      </c>
      <c r="AX41" s="1">
        <f t="shared" si="8"/>
        <v>20</v>
      </c>
      <c r="AY41" s="1" t="s">
        <v>136</v>
      </c>
      <c r="AZ41" s="1">
        <f t="shared" si="9"/>
        <v>0.25</v>
      </c>
      <c r="BA41" s="1">
        <v>0</v>
      </c>
      <c r="BD41" s="1" t="s">
        <v>124</v>
      </c>
      <c r="BE41" s="1" t="s">
        <v>115</v>
      </c>
      <c r="BG41" s="1">
        <f t="shared" si="10"/>
        <v>60</v>
      </c>
      <c r="BH41" s="1" t="s">
        <v>136</v>
      </c>
      <c r="BI41" s="1">
        <f t="shared" si="11"/>
        <v>0.25</v>
      </c>
      <c r="BJ41" s="1">
        <v>0</v>
      </c>
      <c r="BM41" s="1" t="s">
        <v>143</v>
      </c>
      <c r="BN41" s="1" t="s">
        <v>122</v>
      </c>
      <c r="BP41" s="1">
        <f t="shared" si="12"/>
        <v>30</v>
      </c>
      <c r="BQ41" s="1" t="s">
        <v>136</v>
      </c>
      <c r="BR41" s="1">
        <f t="shared" si="13"/>
        <v>0.25</v>
      </c>
      <c r="BS41" s="1">
        <v>3</v>
      </c>
      <c r="BY41" s="1" t="str">
        <f t="shared" si="14"/>
        <v/>
      </c>
      <c r="CA41" s="1" t="str">
        <f t="shared" si="15"/>
        <v/>
      </c>
      <c r="CB41" s="1">
        <v>1</v>
      </c>
      <c r="CH41" s="1" t="str">
        <f t="shared" si="16"/>
        <v/>
      </c>
      <c r="CJ41" s="1" t="str">
        <f t="shared" si="17"/>
        <v/>
      </c>
      <c r="CK41" s="1">
        <v>0</v>
      </c>
      <c r="CQ41" s="1" t="str">
        <f t="shared" si="18"/>
        <v/>
      </c>
      <c r="CS41" s="1" t="str">
        <f t="shared" si="19"/>
        <v/>
      </c>
      <c r="CZ41" s="1" t="str">
        <f t="shared" si="20"/>
        <v/>
      </c>
      <c r="DB41" s="1" t="str">
        <f t="shared" si="21"/>
        <v/>
      </c>
      <c r="DI41" s="1" t="str">
        <f t="shared" si="22"/>
        <v/>
      </c>
      <c r="DK41" s="1" t="str">
        <f t="shared" si="23"/>
        <v/>
      </c>
      <c r="DO41" s="1" t="s">
        <v>144</v>
      </c>
      <c r="DP41" s="1">
        <v>41136</v>
      </c>
      <c r="DR41" s="1">
        <f t="shared" si="24"/>
        <v>11.5</v>
      </c>
      <c r="DS41" s="1" t="s">
        <v>116</v>
      </c>
      <c r="DT41" s="1">
        <f t="shared" si="25"/>
        <v>0.75</v>
      </c>
      <c r="DU41" s="1">
        <v>0</v>
      </c>
      <c r="DX41" s="1" t="s">
        <v>126</v>
      </c>
      <c r="DY41" s="1" t="s">
        <v>122</v>
      </c>
      <c r="EA41" s="1">
        <f t="shared" si="26"/>
        <v>30</v>
      </c>
      <c r="EB41" s="1" t="s">
        <v>136</v>
      </c>
      <c r="EC41" s="1">
        <f t="shared" si="27"/>
        <v>0.25</v>
      </c>
      <c r="ED41" s="1">
        <v>0</v>
      </c>
      <c r="EG41" s="1" t="s">
        <v>127</v>
      </c>
      <c r="EH41" s="1" t="s">
        <v>122</v>
      </c>
      <c r="EJ41" s="1">
        <f t="shared" si="28"/>
        <v>30</v>
      </c>
      <c r="EK41" s="1" t="s">
        <v>136</v>
      </c>
      <c r="EL41" s="1">
        <f t="shared" si="29"/>
        <v>0.25</v>
      </c>
      <c r="EM41" s="1">
        <v>0</v>
      </c>
      <c r="ES41" s="1" t="str">
        <f t="shared" si="30"/>
        <v/>
      </c>
      <c r="EU41" s="1" t="str">
        <f t="shared" si="31"/>
        <v/>
      </c>
      <c r="FB41" s="1" t="str">
        <f t="shared" si="32"/>
        <v/>
      </c>
      <c r="FD41" s="1" t="str">
        <f t="shared" si="33"/>
        <v/>
      </c>
      <c r="FK41" s="1" t="str">
        <f t="shared" si="34"/>
        <v/>
      </c>
      <c r="FM41" s="1" t="str">
        <f t="shared" si="35"/>
        <v/>
      </c>
      <c r="FO41" s="1" t="s">
        <v>128</v>
      </c>
      <c r="FT41" s="1" t="str">
        <f t="shared" si="36"/>
        <v/>
      </c>
      <c r="FV41" s="1" t="str">
        <f t="shared" si="37"/>
        <v/>
      </c>
      <c r="GC41" s="1" t="str">
        <f t="shared" si="38"/>
        <v/>
      </c>
      <c r="GE41" s="1" t="str">
        <f t="shared" si="39"/>
        <v/>
      </c>
      <c r="GI41" s="1" t="s">
        <v>129</v>
      </c>
      <c r="GJ41" s="1" t="s">
        <v>119</v>
      </c>
      <c r="GL41" s="1">
        <f t="shared" si="40"/>
        <v>10</v>
      </c>
      <c r="GM41" s="1" t="s">
        <v>120</v>
      </c>
      <c r="GN41" s="1">
        <f t="shared" si="41"/>
        <v>0.5</v>
      </c>
      <c r="GO41" s="1">
        <v>0</v>
      </c>
      <c r="GU41" s="1" t="str">
        <f t="shared" si="42"/>
        <v/>
      </c>
      <c r="GW41" s="1" t="str">
        <f t="shared" si="43"/>
        <v/>
      </c>
      <c r="HD41" s="1" t="str">
        <f t="shared" si="44"/>
        <v/>
      </c>
      <c r="HF41" s="1" t="str">
        <f t="shared" si="45"/>
        <v/>
      </c>
      <c r="HM41" s="1" t="str">
        <f t="shared" si="46"/>
        <v/>
      </c>
      <c r="HO41" s="1" t="str">
        <f t="shared" si="47"/>
        <v/>
      </c>
      <c r="HV41" s="1" t="str">
        <f t="shared" si="48"/>
        <v/>
      </c>
      <c r="HX41" s="1" t="str">
        <f t="shared" si="49"/>
        <v/>
      </c>
      <c r="IE41" s="1" t="str">
        <f t="shared" si="50"/>
        <v/>
      </c>
      <c r="IG41" s="1" t="str">
        <f t="shared" si="51"/>
        <v/>
      </c>
      <c r="IN41" s="1" t="str">
        <f t="shared" si="52"/>
        <v/>
      </c>
      <c r="IP41" s="1" t="str">
        <f t="shared" si="53"/>
        <v/>
      </c>
      <c r="IW41" s="1" t="str">
        <f t="shared" si="54"/>
        <v/>
      </c>
      <c r="IY41" s="1" t="str">
        <f t="shared" si="55"/>
        <v/>
      </c>
      <c r="JF41" s="1" t="str">
        <f t="shared" si="56"/>
        <v/>
      </c>
      <c r="JH41" s="1" t="str">
        <f t="shared" si="57"/>
        <v/>
      </c>
      <c r="JO41" s="1" t="str">
        <f t="shared" si="58"/>
        <v/>
      </c>
      <c r="JQ41" s="1" t="str">
        <f t="shared" si="59"/>
        <v/>
      </c>
      <c r="JX41" s="1" t="str">
        <f t="shared" si="60"/>
        <v/>
      </c>
      <c r="JZ41" s="1" t="str">
        <f t="shared" si="61"/>
        <v/>
      </c>
      <c r="KG41" s="1" t="str">
        <f t="shared" si="62"/>
        <v/>
      </c>
      <c r="KI41" s="1" t="str">
        <f t="shared" si="63"/>
        <v/>
      </c>
      <c r="KP41" s="1" t="str">
        <f t="shared" si="64"/>
        <v/>
      </c>
      <c r="KR41" s="1" t="str">
        <f t="shared" si="65"/>
        <v/>
      </c>
      <c r="KY41" s="1" t="str">
        <f t="shared" si="66"/>
        <v/>
      </c>
      <c r="LA41" s="1" t="str">
        <f t="shared" si="67"/>
        <v/>
      </c>
      <c r="LH41" s="1" t="str">
        <f t="shared" si="68"/>
        <v/>
      </c>
      <c r="LJ41" s="1" t="str">
        <f t="shared" si="69"/>
        <v/>
      </c>
      <c r="LQ41" s="1" t="str">
        <f t="shared" si="70"/>
        <v/>
      </c>
      <c r="LS41" s="1" t="str">
        <f t="shared" si="71"/>
        <v/>
      </c>
      <c r="LZ41" s="1" t="str">
        <f t="shared" si="72"/>
        <v/>
      </c>
      <c r="MB41" s="1" t="str">
        <f t="shared" si="73"/>
        <v/>
      </c>
    </row>
    <row r="42" spans="1:340" x14ac:dyDescent="0.25">
      <c r="A42" s="1">
        <v>7423</v>
      </c>
      <c r="B42" s="1" t="s">
        <v>145</v>
      </c>
      <c r="C42" s="1" t="s">
        <v>103</v>
      </c>
      <c r="D42" s="1" t="s">
        <v>111</v>
      </c>
      <c r="E42" s="1" t="s">
        <v>65</v>
      </c>
      <c r="F42" s="1" t="s">
        <v>135</v>
      </c>
      <c r="I42" s="1">
        <v>134</v>
      </c>
      <c r="J42" s="1" t="s">
        <v>103</v>
      </c>
      <c r="N42" s="1" t="str">
        <f t="shared" si="0"/>
        <v/>
      </c>
      <c r="P42" s="1" t="str">
        <f t="shared" si="1"/>
        <v/>
      </c>
      <c r="W42" s="1" t="str">
        <f t="shared" si="2"/>
        <v/>
      </c>
      <c r="Y42" s="1" t="str">
        <f t="shared" si="3"/>
        <v/>
      </c>
      <c r="AF42" s="1" t="str">
        <f t="shared" si="4"/>
        <v/>
      </c>
      <c r="AH42" s="1" t="str">
        <f t="shared" si="5"/>
        <v/>
      </c>
      <c r="AO42" s="1" t="str">
        <f t="shared" si="6"/>
        <v/>
      </c>
      <c r="AQ42" s="1" t="str">
        <f t="shared" si="7"/>
        <v/>
      </c>
      <c r="AX42" s="1" t="str">
        <f t="shared" si="8"/>
        <v/>
      </c>
      <c r="AZ42" s="1" t="str">
        <f t="shared" si="9"/>
        <v/>
      </c>
      <c r="BG42" s="1" t="str">
        <f t="shared" si="10"/>
        <v/>
      </c>
      <c r="BI42" s="1" t="str">
        <f t="shared" si="11"/>
        <v/>
      </c>
      <c r="BP42" s="1" t="str">
        <f t="shared" si="12"/>
        <v/>
      </c>
      <c r="BR42" s="1" t="str">
        <f t="shared" si="13"/>
        <v/>
      </c>
      <c r="BY42" s="1" t="str">
        <f t="shared" si="14"/>
        <v/>
      </c>
      <c r="CA42" s="1" t="str">
        <f t="shared" si="15"/>
        <v/>
      </c>
      <c r="CH42" s="1" t="str">
        <f t="shared" si="16"/>
        <v/>
      </c>
      <c r="CJ42" s="1" t="str">
        <f t="shared" si="17"/>
        <v/>
      </c>
      <c r="CQ42" s="1" t="str">
        <f t="shared" si="18"/>
        <v/>
      </c>
      <c r="CS42" s="1" t="str">
        <f t="shared" si="19"/>
        <v/>
      </c>
      <c r="CZ42" s="1" t="str">
        <f t="shared" si="20"/>
        <v/>
      </c>
      <c r="DB42" s="1" t="str">
        <f t="shared" si="21"/>
        <v/>
      </c>
      <c r="DI42" s="1" t="str">
        <f t="shared" si="22"/>
        <v/>
      </c>
      <c r="DK42" s="1" t="str">
        <f t="shared" si="23"/>
        <v/>
      </c>
      <c r="DR42" s="1" t="str">
        <f t="shared" si="24"/>
        <v/>
      </c>
      <c r="DT42" s="1" t="str">
        <f t="shared" si="25"/>
        <v/>
      </c>
      <c r="EA42" s="1" t="str">
        <f t="shared" si="26"/>
        <v/>
      </c>
      <c r="EC42" s="1" t="str">
        <f t="shared" si="27"/>
        <v/>
      </c>
      <c r="EJ42" s="1" t="str">
        <f t="shared" si="28"/>
        <v/>
      </c>
      <c r="EL42" s="1" t="str">
        <f t="shared" si="29"/>
        <v/>
      </c>
      <c r="ES42" s="1" t="str">
        <f t="shared" si="30"/>
        <v/>
      </c>
      <c r="EU42" s="1" t="str">
        <f t="shared" si="31"/>
        <v/>
      </c>
      <c r="FB42" s="1" t="str">
        <f t="shared" si="32"/>
        <v/>
      </c>
      <c r="FD42" s="1" t="str">
        <f t="shared" si="33"/>
        <v/>
      </c>
      <c r="FK42" s="1" t="str">
        <f t="shared" si="34"/>
        <v/>
      </c>
      <c r="FM42" s="1" t="str">
        <f t="shared" si="35"/>
        <v/>
      </c>
      <c r="FT42" s="1" t="str">
        <f t="shared" si="36"/>
        <v/>
      </c>
      <c r="FV42" s="1" t="str">
        <f t="shared" si="37"/>
        <v/>
      </c>
      <c r="GC42" s="1" t="str">
        <f t="shared" si="38"/>
        <v/>
      </c>
      <c r="GE42" s="1" t="str">
        <f t="shared" si="39"/>
        <v/>
      </c>
      <c r="GL42" s="1" t="str">
        <f t="shared" si="40"/>
        <v/>
      </c>
      <c r="GN42" s="1" t="str">
        <f t="shared" si="41"/>
        <v/>
      </c>
      <c r="GU42" s="1" t="str">
        <f t="shared" si="42"/>
        <v/>
      </c>
      <c r="GW42" s="1" t="str">
        <f t="shared" si="43"/>
        <v/>
      </c>
      <c r="HD42" s="1" t="str">
        <f t="shared" si="44"/>
        <v/>
      </c>
      <c r="HF42" s="1" t="str">
        <f t="shared" si="45"/>
        <v/>
      </c>
      <c r="HM42" s="1" t="str">
        <f t="shared" si="46"/>
        <v/>
      </c>
      <c r="HO42" s="1" t="str">
        <f t="shared" si="47"/>
        <v/>
      </c>
      <c r="HV42" s="1" t="str">
        <f t="shared" si="48"/>
        <v/>
      </c>
      <c r="HX42" s="1" t="str">
        <f t="shared" si="49"/>
        <v/>
      </c>
      <c r="IE42" s="1" t="str">
        <f t="shared" si="50"/>
        <v/>
      </c>
      <c r="IG42" s="1" t="str">
        <f t="shared" si="51"/>
        <v/>
      </c>
      <c r="IN42" s="1" t="str">
        <f t="shared" si="52"/>
        <v/>
      </c>
      <c r="IP42" s="1" t="str">
        <f t="shared" si="53"/>
        <v/>
      </c>
      <c r="IW42" s="1" t="str">
        <f t="shared" si="54"/>
        <v/>
      </c>
      <c r="IY42" s="1" t="str">
        <f t="shared" si="55"/>
        <v/>
      </c>
      <c r="JF42" s="1" t="str">
        <f t="shared" si="56"/>
        <v/>
      </c>
      <c r="JH42" s="1" t="str">
        <f t="shared" si="57"/>
        <v/>
      </c>
      <c r="JO42" s="1" t="str">
        <f t="shared" si="58"/>
        <v/>
      </c>
      <c r="JQ42" s="1" t="str">
        <f t="shared" si="59"/>
        <v/>
      </c>
      <c r="JX42" s="1" t="str">
        <f t="shared" si="60"/>
        <v/>
      </c>
      <c r="JZ42" s="1" t="str">
        <f t="shared" si="61"/>
        <v/>
      </c>
      <c r="KG42" s="1" t="str">
        <f t="shared" si="62"/>
        <v/>
      </c>
      <c r="KI42" s="1" t="str">
        <f t="shared" si="63"/>
        <v/>
      </c>
      <c r="KP42" s="1" t="str">
        <f t="shared" si="64"/>
        <v/>
      </c>
      <c r="KR42" s="1" t="str">
        <f t="shared" si="65"/>
        <v/>
      </c>
      <c r="KY42" s="1" t="str">
        <f t="shared" si="66"/>
        <v/>
      </c>
      <c r="LA42" s="1" t="str">
        <f t="shared" si="67"/>
        <v/>
      </c>
      <c r="LH42" s="1" t="str">
        <f t="shared" si="68"/>
        <v/>
      </c>
      <c r="LJ42" s="1" t="str">
        <f t="shared" si="69"/>
        <v/>
      </c>
      <c r="LQ42" s="1" t="str">
        <f t="shared" si="70"/>
        <v/>
      </c>
      <c r="LS42" s="1" t="str">
        <f t="shared" si="71"/>
        <v/>
      </c>
      <c r="LZ42" s="1" t="str">
        <f t="shared" si="72"/>
        <v/>
      </c>
      <c r="MB42" s="1" t="str">
        <f t="shared" si="73"/>
        <v/>
      </c>
    </row>
    <row r="43" spans="1:340" x14ac:dyDescent="0.25">
      <c r="A43" s="1">
        <v>7424</v>
      </c>
      <c r="B43" s="1" t="s">
        <v>146</v>
      </c>
      <c r="C43" s="1" t="s">
        <v>77</v>
      </c>
      <c r="D43" s="1" t="s">
        <v>111</v>
      </c>
      <c r="E43" s="1" t="s">
        <v>65</v>
      </c>
      <c r="F43" s="1" t="s">
        <v>135</v>
      </c>
      <c r="I43" s="1">
        <v>7</v>
      </c>
      <c r="J43" s="1" t="s">
        <v>103</v>
      </c>
      <c r="N43" s="1" t="str">
        <f t="shared" si="0"/>
        <v/>
      </c>
      <c r="P43" s="1" t="str">
        <f t="shared" si="1"/>
        <v/>
      </c>
      <c r="W43" s="1" t="str">
        <f t="shared" si="2"/>
        <v/>
      </c>
      <c r="Y43" s="1" t="str">
        <f t="shared" si="3"/>
        <v/>
      </c>
      <c r="AF43" s="1" t="str">
        <f t="shared" si="4"/>
        <v/>
      </c>
      <c r="AH43" s="1" t="str">
        <f t="shared" si="5"/>
        <v/>
      </c>
      <c r="AO43" s="1" t="str">
        <f t="shared" si="6"/>
        <v/>
      </c>
      <c r="AQ43" s="1" t="str">
        <f t="shared" si="7"/>
        <v/>
      </c>
      <c r="AX43" s="1" t="str">
        <f t="shared" si="8"/>
        <v/>
      </c>
      <c r="AZ43" s="1" t="str">
        <f t="shared" si="9"/>
        <v/>
      </c>
      <c r="BG43" s="1" t="str">
        <f t="shared" si="10"/>
        <v/>
      </c>
      <c r="BI43" s="1" t="str">
        <f t="shared" si="11"/>
        <v/>
      </c>
      <c r="BP43" s="1" t="str">
        <f t="shared" si="12"/>
        <v/>
      </c>
      <c r="BR43" s="1" t="str">
        <f t="shared" si="13"/>
        <v/>
      </c>
      <c r="BY43" s="1" t="str">
        <f t="shared" si="14"/>
        <v/>
      </c>
      <c r="CA43" s="1" t="str">
        <f t="shared" si="15"/>
        <v/>
      </c>
      <c r="CH43" s="1" t="str">
        <f t="shared" si="16"/>
        <v/>
      </c>
      <c r="CJ43" s="1" t="str">
        <f t="shared" si="17"/>
        <v/>
      </c>
      <c r="CQ43" s="1" t="str">
        <f t="shared" si="18"/>
        <v/>
      </c>
      <c r="CS43" s="1" t="str">
        <f t="shared" si="19"/>
        <v/>
      </c>
      <c r="CZ43" s="1" t="str">
        <f t="shared" si="20"/>
        <v/>
      </c>
      <c r="DB43" s="1" t="str">
        <f t="shared" si="21"/>
        <v/>
      </c>
      <c r="DI43" s="1" t="str">
        <f t="shared" si="22"/>
        <v/>
      </c>
      <c r="DK43" s="1" t="str">
        <f t="shared" si="23"/>
        <v/>
      </c>
      <c r="DR43" s="1" t="str">
        <f t="shared" si="24"/>
        <v/>
      </c>
      <c r="DT43" s="1" t="str">
        <f t="shared" si="25"/>
        <v/>
      </c>
      <c r="EA43" s="1" t="str">
        <f t="shared" si="26"/>
        <v/>
      </c>
      <c r="EC43" s="1" t="str">
        <f t="shared" si="27"/>
        <v/>
      </c>
      <c r="EJ43" s="1" t="str">
        <f t="shared" si="28"/>
        <v/>
      </c>
      <c r="EL43" s="1" t="str">
        <f t="shared" si="29"/>
        <v/>
      </c>
      <c r="ES43" s="1" t="str">
        <f t="shared" si="30"/>
        <v/>
      </c>
      <c r="EU43" s="1" t="str">
        <f t="shared" si="31"/>
        <v/>
      </c>
      <c r="FB43" s="1" t="str">
        <f t="shared" si="32"/>
        <v/>
      </c>
      <c r="FD43" s="1" t="str">
        <f t="shared" si="33"/>
        <v/>
      </c>
      <c r="FK43" s="1" t="str">
        <f t="shared" si="34"/>
        <v/>
      </c>
      <c r="FM43" s="1" t="str">
        <f t="shared" si="35"/>
        <v/>
      </c>
      <c r="FT43" s="1" t="str">
        <f t="shared" si="36"/>
        <v/>
      </c>
      <c r="FV43" s="1" t="str">
        <f t="shared" si="37"/>
        <v/>
      </c>
      <c r="GC43" s="1" t="str">
        <f t="shared" si="38"/>
        <v/>
      </c>
      <c r="GE43" s="1" t="str">
        <f t="shared" si="39"/>
        <v/>
      </c>
      <c r="GL43" s="1" t="str">
        <f t="shared" si="40"/>
        <v/>
      </c>
      <c r="GN43" s="1" t="str">
        <f t="shared" si="41"/>
        <v/>
      </c>
      <c r="GU43" s="1" t="str">
        <f t="shared" si="42"/>
        <v/>
      </c>
      <c r="GW43" s="1" t="str">
        <f t="shared" si="43"/>
        <v/>
      </c>
      <c r="HD43" s="1" t="str">
        <f t="shared" si="44"/>
        <v/>
      </c>
      <c r="HF43" s="1" t="str">
        <f t="shared" si="45"/>
        <v/>
      </c>
      <c r="HM43" s="1" t="str">
        <f t="shared" si="46"/>
        <v/>
      </c>
      <c r="HO43" s="1" t="str">
        <f t="shared" si="47"/>
        <v/>
      </c>
      <c r="HV43" s="1" t="str">
        <f t="shared" si="48"/>
        <v/>
      </c>
      <c r="HX43" s="1" t="str">
        <f t="shared" si="49"/>
        <v/>
      </c>
      <c r="IE43" s="1" t="str">
        <f t="shared" si="50"/>
        <v/>
      </c>
      <c r="IG43" s="1" t="str">
        <f t="shared" si="51"/>
        <v/>
      </c>
      <c r="IN43" s="1" t="str">
        <f t="shared" si="52"/>
        <v/>
      </c>
      <c r="IP43" s="1" t="str">
        <f t="shared" si="53"/>
        <v/>
      </c>
      <c r="IW43" s="1" t="str">
        <f t="shared" si="54"/>
        <v/>
      </c>
      <c r="IY43" s="1" t="str">
        <f t="shared" si="55"/>
        <v/>
      </c>
      <c r="JF43" s="1" t="str">
        <f t="shared" si="56"/>
        <v/>
      </c>
      <c r="JH43" s="1" t="str">
        <f t="shared" si="57"/>
        <v/>
      </c>
      <c r="JO43" s="1" t="str">
        <f t="shared" si="58"/>
        <v/>
      </c>
      <c r="JQ43" s="1" t="str">
        <f t="shared" si="59"/>
        <v/>
      </c>
      <c r="JX43" s="1" t="str">
        <f t="shared" si="60"/>
        <v/>
      </c>
      <c r="JZ43" s="1" t="str">
        <f t="shared" si="61"/>
        <v/>
      </c>
      <c r="KG43" s="1" t="str">
        <f t="shared" si="62"/>
        <v/>
      </c>
      <c r="KI43" s="1" t="str">
        <f t="shared" si="63"/>
        <v/>
      </c>
      <c r="KP43" s="1" t="str">
        <f t="shared" si="64"/>
        <v/>
      </c>
      <c r="KR43" s="1" t="str">
        <f t="shared" si="65"/>
        <v/>
      </c>
      <c r="KY43" s="1" t="str">
        <f t="shared" si="66"/>
        <v/>
      </c>
      <c r="LA43" s="1" t="str">
        <f t="shared" si="67"/>
        <v/>
      </c>
      <c r="LH43" s="1" t="str">
        <f t="shared" si="68"/>
        <v/>
      </c>
      <c r="LJ43" s="1" t="str">
        <f t="shared" si="69"/>
        <v/>
      </c>
      <c r="LQ43" s="1" t="str">
        <f t="shared" si="70"/>
        <v/>
      </c>
      <c r="LS43" s="1" t="str">
        <f t="shared" si="71"/>
        <v/>
      </c>
      <c r="LZ43" s="1" t="str">
        <f t="shared" si="72"/>
        <v/>
      </c>
      <c r="MB43" s="1" t="str">
        <f t="shared" si="73"/>
        <v/>
      </c>
    </row>
    <row r="44" spans="1:340" x14ac:dyDescent="0.25">
      <c r="A44" s="1">
        <v>7425</v>
      </c>
      <c r="B44" s="1" t="s">
        <v>147</v>
      </c>
      <c r="C44" s="1" t="s">
        <v>77</v>
      </c>
      <c r="D44" s="1" t="s">
        <v>111</v>
      </c>
      <c r="E44" s="1" t="s">
        <v>65</v>
      </c>
      <c r="F44" s="1" t="s">
        <v>66</v>
      </c>
      <c r="I44" s="1">
        <v>10</v>
      </c>
      <c r="J44" s="1" t="s">
        <v>103</v>
      </c>
      <c r="N44" s="1" t="str">
        <f t="shared" si="0"/>
        <v/>
      </c>
      <c r="P44" s="1" t="str">
        <f t="shared" si="1"/>
        <v/>
      </c>
      <c r="W44" s="1" t="str">
        <f t="shared" si="2"/>
        <v/>
      </c>
      <c r="Y44" s="1" t="str">
        <f t="shared" si="3"/>
        <v/>
      </c>
      <c r="AF44" s="1" t="str">
        <f t="shared" si="4"/>
        <v/>
      </c>
      <c r="AH44" s="1" t="str">
        <f t="shared" si="5"/>
        <v/>
      </c>
      <c r="AO44" s="1" t="str">
        <f t="shared" si="6"/>
        <v/>
      </c>
      <c r="AQ44" s="1" t="str">
        <f t="shared" si="7"/>
        <v/>
      </c>
      <c r="AX44" s="1" t="str">
        <f t="shared" si="8"/>
        <v/>
      </c>
      <c r="AZ44" s="1" t="str">
        <f t="shared" si="9"/>
        <v/>
      </c>
      <c r="BG44" s="1" t="str">
        <f t="shared" si="10"/>
        <v/>
      </c>
      <c r="BI44" s="1" t="str">
        <f t="shared" si="11"/>
        <v/>
      </c>
      <c r="BP44" s="1" t="str">
        <f t="shared" si="12"/>
        <v/>
      </c>
      <c r="BR44" s="1" t="str">
        <f t="shared" si="13"/>
        <v/>
      </c>
      <c r="BY44" s="1" t="str">
        <f t="shared" si="14"/>
        <v/>
      </c>
      <c r="CA44" s="1" t="str">
        <f t="shared" si="15"/>
        <v/>
      </c>
      <c r="CH44" s="1" t="str">
        <f t="shared" si="16"/>
        <v/>
      </c>
      <c r="CJ44" s="1" t="str">
        <f t="shared" si="17"/>
        <v/>
      </c>
      <c r="CQ44" s="1" t="str">
        <f t="shared" si="18"/>
        <v/>
      </c>
      <c r="CS44" s="1" t="str">
        <f t="shared" si="19"/>
        <v/>
      </c>
      <c r="CZ44" s="1" t="str">
        <f t="shared" si="20"/>
        <v/>
      </c>
      <c r="DB44" s="1" t="str">
        <f t="shared" si="21"/>
        <v/>
      </c>
      <c r="DI44" s="1" t="str">
        <f t="shared" si="22"/>
        <v/>
      </c>
      <c r="DK44" s="1" t="str">
        <f t="shared" si="23"/>
        <v/>
      </c>
      <c r="DR44" s="1" t="str">
        <f t="shared" si="24"/>
        <v/>
      </c>
      <c r="DT44" s="1" t="str">
        <f t="shared" si="25"/>
        <v/>
      </c>
      <c r="EA44" s="1" t="str">
        <f t="shared" si="26"/>
        <v/>
      </c>
      <c r="EC44" s="1" t="str">
        <f t="shared" si="27"/>
        <v/>
      </c>
      <c r="EJ44" s="1" t="str">
        <f t="shared" si="28"/>
        <v/>
      </c>
      <c r="EL44" s="1" t="str">
        <f t="shared" si="29"/>
        <v/>
      </c>
      <c r="ES44" s="1" t="str">
        <f t="shared" si="30"/>
        <v/>
      </c>
      <c r="EU44" s="1" t="str">
        <f t="shared" si="31"/>
        <v/>
      </c>
      <c r="FB44" s="1" t="str">
        <f t="shared" si="32"/>
        <v/>
      </c>
      <c r="FD44" s="1" t="str">
        <f t="shared" si="33"/>
        <v/>
      </c>
      <c r="FK44" s="1" t="str">
        <f t="shared" si="34"/>
        <v/>
      </c>
      <c r="FM44" s="1" t="str">
        <f t="shared" si="35"/>
        <v/>
      </c>
      <c r="FT44" s="1" t="str">
        <f t="shared" si="36"/>
        <v/>
      </c>
      <c r="FV44" s="1" t="str">
        <f t="shared" si="37"/>
        <v/>
      </c>
      <c r="GC44" s="1" t="str">
        <f t="shared" si="38"/>
        <v/>
      </c>
      <c r="GE44" s="1" t="str">
        <f t="shared" si="39"/>
        <v/>
      </c>
      <c r="GL44" s="1" t="str">
        <f t="shared" si="40"/>
        <v/>
      </c>
      <c r="GN44" s="1" t="str">
        <f t="shared" si="41"/>
        <v/>
      </c>
      <c r="GU44" s="1" t="str">
        <f t="shared" si="42"/>
        <v/>
      </c>
      <c r="GW44" s="1" t="str">
        <f t="shared" si="43"/>
        <v/>
      </c>
      <c r="HD44" s="1" t="str">
        <f t="shared" si="44"/>
        <v/>
      </c>
      <c r="HF44" s="1" t="str">
        <f t="shared" si="45"/>
        <v/>
      </c>
      <c r="HM44" s="1" t="str">
        <f t="shared" si="46"/>
        <v/>
      </c>
      <c r="HO44" s="1" t="str">
        <f t="shared" si="47"/>
        <v/>
      </c>
      <c r="HV44" s="1" t="str">
        <f t="shared" si="48"/>
        <v/>
      </c>
      <c r="HX44" s="1" t="str">
        <f t="shared" si="49"/>
        <v/>
      </c>
      <c r="IE44" s="1" t="str">
        <f t="shared" si="50"/>
        <v/>
      </c>
      <c r="IG44" s="1" t="str">
        <f t="shared" si="51"/>
        <v/>
      </c>
      <c r="IN44" s="1" t="str">
        <f t="shared" si="52"/>
        <v/>
      </c>
      <c r="IP44" s="1" t="str">
        <f t="shared" si="53"/>
        <v/>
      </c>
      <c r="IW44" s="1" t="str">
        <f t="shared" si="54"/>
        <v/>
      </c>
      <c r="IY44" s="1" t="str">
        <f t="shared" si="55"/>
        <v/>
      </c>
      <c r="JF44" s="1" t="str">
        <f t="shared" si="56"/>
        <v/>
      </c>
      <c r="JH44" s="1" t="str">
        <f t="shared" si="57"/>
        <v/>
      </c>
      <c r="JO44" s="1" t="str">
        <f t="shared" si="58"/>
        <v/>
      </c>
      <c r="JQ44" s="1" t="str">
        <f t="shared" si="59"/>
        <v/>
      </c>
      <c r="JX44" s="1" t="str">
        <f t="shared" si="60"/>
        <v/>
      </c>
      <c r="JZ44" s="1" t="str">
        <f t="shared" si="61"/>
        <v/>
      </c>
      <c r="KG44" s="1" t="str">
        <f t="shared" si="62"/>
        <v/>
      </c>
      <c r="KI44" s="1" t="str">
        <f t="shared" si="63"/>
        <v/>
      </c>
      <c r="KP44" s="1" t="str">
        <f t="shared" si="64"/>
        <v/>
      </c>
      <c r="KR44" s="1" t="str">
        <f t="shared" si="65"/>
        <v/>
      </c>
      <c r="KY44" s="1" t="str">
        <f t="shared" si="66"/>
        <v/>
      </c>
      <c r="LA44" s="1" t="str">
        <f t="shared" si="67"/>
        <v/>
      </c>
      <c r="LH44" s="1" t="str">
        <f t="shared" si="68"/>
        <v/>
      </c>
      <c r="LJ44" s="1" t="str">
        <f t="shared" si="69"/>
        <v/>
      </c>
      <c r="LQ44" s="1" t="str">
        <f t="shared" si="70"/>
        <v/>
      </c>
      <c r="LS44" s="1" t="str">
        <f t="shared" si="71"/>
        <v/>
      </c>
      <c r="LZ44" s="1" t="str">
        <f t="shared" si="72"/>
        <v/>
      </c>
      <c r="MB44" s="1" t="str">
        <f t="shared" si="73"/>
        <v/>
      </c>
    </row>
    <row r="45" spans="1:340" x14ac:dyDescent="0.25">
      <c r="A45" s="1">
        <v>7426</v>
      </c>
      <c r="B45" s="1" t="s">
        <v>148</v>
      </c>
      <c r="C45" s="1" t="s">
        <v>77</v>
      </c>
      <c r="D45" s="1" t="s">
        <v>111</v>
      </c>
      <c r="E45" s="1" t="s">
        <v>65</v>
      </c>
      <c r="F45" s="1" t="s">
        <v>66</v>
      </c>
      <c r="I45" s="1">
        <v>153</v>
      </c>
      <c r="J45" s="1" t="s">
        <v>103</v>
      </c>
      <c r="N45" s="1" t="str">
        <f t="shared" si="0"/>
        <v/>
      </c>
      <c r="P45" s="1" t="str">
        <f t="shared" si="1"/>
        <v/>
      </c>
      <c r="T45" s="1" t="s">
        <v>67</v>
      </c>
      <c r="W45" s="1" t="str">
        <f t="shared" si="2"/>
        <v/>
      </c>
      <c r="Y45" s="1" t="str">
        <f t="shared" si="3"/>
        <v/>
      </c>
      <c r="AF45" s="1" t="str">
        <f t="shared" si="4"/>
        <v/>
      </c>
      <c r="AH45" s="1" t="str">
        <f t="shared" si="5"/>
        <v/>
      </c>
      <c r="AL45" s="1" t="s">
        <v>68</v>
      </c>
      <c r="AO45" s="1" t="str">
        <f t="shared" si="6"/>
        <v/>
      </c>
      <c r="AQ45" s="1" t="str">
        <f t="shared" si="7"/>
        <v/>
      </c>
      <c r="AX45" s="1" t="str">
        <f t="shared" si="8"/>
        <v/>
      </c>
      <c r="AZ45" s="1" t="str">
        <f t="shared" si="9"/>
        <v/>
      </c>
      <c r="BG45" s="1" t="str">
        <f t="shared" si="10"/>
        <v/>
      </c>
      <c r="BI45" s="1" t="str">
        <f t="shared" si="11"/>
        <v/>
      </c>
      <c r="BP45" s="1" t="str">
        <f t="shared" si="12"/>
        <v/>
      </c>
      <c r="BR45" s="1" t="str">
        <f t="shared" si="13"/>
        <v/>
      </c>
      <c r="BY45" s="1" t="str">
        <f t="shared" si="14"/>
        <v/>
      </c>
      <c r="CA45" s="1" t="str">
        <f t="shared" si="15"/>
        <v/>
      </c>
      <c r="CH45" s="1" t="str">
        <f t="shared" si="16"/>
        <v/>
      </c>
      <c r="CJ45" s="1" t="str">
        <f t="shared" si="17"/>
        <v/>
      </c>
      <c r="CQ45" s="1" t="str">
        <f t="shared" si="18"/>
        <v/>
      </c>
      <c r="CS45" s="1" t="str">
        <f t="shared" si="19"/>
        <v/>
      </c>
      <c r="CZ45" s="1" t="str">
        <f t="shared" si="20"/>
        <v/>
      </c>
      <c r="DB45" s="1" t="str">
        <f t="shared" si="21"/>
        <v/>
      </c>
      <c r="DI45" s="1" t="str">
        <f t="shared" si="22"/>
        <v/>
      </c>
      <c r="DK45" s="1" t="str">
        <f t="shared" si="23"/>
        <v/>
      </c>
      <c r="DR45" s="1" t="str">
        <f t="shared" si="24"/>
        <v/>
      </c>
      <c r="DT45" s="1" t="str">
        <f t="shared" si="25"/>
        <v/>
      </c>
      <c r="EA45" s="1" t="str">
        <f t="shared" si="26"/>
        <v/>
      </c>
      <c r="EC45" s="1" t="str">
        <f t="shared" si="27"/>
        <v/>
      </c>
      <c r="EJ45" s="1" t="str">
        <f t="shared" si="28"/>
        <v/>
      </c>
      <c r="EL45" s="1" t="str">
        <f t="shared" si="29"/>
        <v/>
      </c>
      <c r="ES45" s="1" t="str">
        <f t="shared" si="30"/>
        <v/>
      </c>
      <c r="EU45" s="1" t="str">
        <f t="shared" si="31"/>
        <v/>
      </c>
      <c r="FB45" s="1" t="str">
        <f t="shared" si="32"/>
        <v/>
      </c>
      <c r="FD45" s="1" t="str">
        <f t="shared" si="33"/>
        <v/>
      </c>
      <c r="FK45" s="1" t="str">
        <f t="shared" si="34"/>
        <v/>
      </c>
      <c r="FM45" s="1" t="str">
        <f t="shared" si="35"/>
        <v/>
      </c>
      <c r="FT45" s="1" t="str">
        <f t="shared" si="36"/>
        <v/>
      </c>
      <c r="FV45" s="1" t="str">
        <f t="shared" si="37"/>
        <v/>
      </c>
      <c r="GC45" s="1" t="str">
        <f t="shared" si="38"/>
        <v/>
      </c>
      <c r="GE45" s="1" t="str">
        <f t="shared" si="39"/>
        <v/>
      </c>
      <c r="GL45" s="1" t="str">
        <f t="shared" si="40"/>
        <v/>
      </c>
      <c r="GN45" s="1" t="str">
        <f t="shared" si="41"/>
        <v/>
      </c>
      <c r="GU45" s="1" t="str">
        <f t="shared" si="42"/>
        <v/>
      </c>
      <c r="GW45" s="1" t="str">
        <f t="shared" si="43"/>
        <v/>
      </c>
      <c r="HD45" s="1" t="str">
        <f t="shared" si="44"/>
        <v/>
      </c>
      <c r="HF45" s="1" t="str">
        <f t="shared" si="45"/>
        <v/>
      </c>
      <c r="HM45" s="1" t="str">
        <f t="shared" si="46"/>
        <v/>
      </c>
      <c r="HO45" s="1" t="str">
        <f t="shared" si="47"/>
        <v/>
      </c>
      <c r="HV45" s="1" t="str">
        <f t="shared" si="48"/>
        <v/>
      </c>
      <c r="HX45" s="1" t="str">
        <f t="shared" si="49"/>
        <v/>
      </c>
      <c r="IE45" s="1" t="str">
        <f t="shared" si="50"/>
        <v/>
      </c>
      <c r="IG45" s="1" t="str">
        <f t="shared" si="51"/>
        <v/>
      </c>
      <c r="IN45" s="1" t="str">
        <f t="shared" si="52"/>
        <v/>
      </c>
      <c r="IP45" s="1" t="str">
        <f t="shared" si="53"/>
        <v/>
      </c>
      <c r="IW45" s="1" t="str">
        <f t="shared" si="54"/>
        <v/>
      </c>
      <c r="IY45" s="1" t="str">
        <f t="shared" si="55"/>
        <v/>
      </c>
      <c r="JF45" s="1" t="str">
        <f t="shared" si="56"/>
        <v/>
      </c>
      <c r="JH45" s="1" t="str">
        <f t="shared" si="57"/>
        <v/>
      </c>
      <c r="JO45" s="1" t="str">
        <f t="shared" si="58"/>
        <v/>
      </c>
      <c r="JQ45" s="1" t="str">
        <f t="shared" si="59"/>
        <v/>
      </c>
      <c r="JX45" s="1" t="str">
        <f t="shared" si="60"/>
        <v/>
      </c>
      <c r="JZ45" s="1" t="str">
        <f t="shared" si="61"/>
        <v/>
      </c>
      <c r="KG45" s="1" t="str">
        <f t="shared" si="62"/>
        <v/>
      </c>
      <c r="KI45" s="1" t="str">
        <f t="shared" si="63"/>
        <v/>
      </c>
      <c r="KP45" s="1" t="str">
        <f t="shared" si="64"/>
        <v/>
      </c>
      <c r="KR45" s="1" t="str">
        <f t="shared" si="65"/>
        <v/>
      </c>
      <c r="KY45" s="1" t="str">
        <f t="shared" si="66"/>
        <v/>
      </c>
      <c r="LA45" s="1" t="str">
        <f t="shared" si="67"/>
        <v/>
      </c>
      <c r="LH45" s="1" t="str">
        <f t="shared" si="68"/>
        <v/>
      </c>
      <c r="LJ45" s="1" t="str">
        <f t="shared" si="69"/>
        <v/>
      </c>
      <c r="LQ45" s="1" t="str">
        <f t="shared" si="70"/>
        <v/>
      </c>
      <c r="LS45" s="1" t="str">
        <f t="shared" si="71"/>
        <v/>
      </c>
      <c r="LZ45" s="1" t="str">
        <f t="shared" si="72"/>
        <v/>
      </c>
      <c r="MB45" s="1" t="str">
        <f t="shared" si="73"/>
        <v/>
      </c>
    </row>
    <row r="46" spans="1:340" x14ac:dyDescent="0.25">
      <c r="A46" s="1">
        <v>7427</v>
      </c>
      <c r="B46" s="1" t="s">
        <v>149</v>
      </c>
      <c r="C46" s="1" t="s">
        <v>77</v>
      </c>
      <c r="D46" s="1" t="s">
        <v>111</v>
      </c>
      <c r="E46" s="1" t="s">
        <v>112</v>
      </c>
      <c r="F46" s="1" t="s">
        <v>132</v>
      </c>
      <c r="I46" s="1">
        <v>116</v>
      </c>
      <c r="J46" s="1" t="s">
        <v>103</v>
      </c>
      <c r="K46" s="1" t="s">
        <v>114</v>
      </c>
      <c r="L46" s="1" t="s">
        <v>115</v>
      </c>
      <c r="N46" s="1">
        <f t="shared" si="0"/>
        <v>60</v>
      </c>
      <c r="O46" s="1" t="s">
        <v>116</v>
      </c>
      <c r="P46" s="1">
        <f t="shared" si="1"/>
        <v>0.75</v>
      </c>
      <c r="Q46" s="1">
        <v>0</v>
      </c>
      <c r="T46" s="1" t="s">
        <v>67</v>
      </c>
      <c r="U46" s="1" t="s">
        <v>117</v>
      </c>
      <c r="W46" s="1">
        <f t="shared" si="2"/>
        <v>20</v>
      </c>
      <c r="X46" s="1" t="s">
        <v>120</v>
      </c>
      <c r="Y46" s="1">
        <f t="shared" si="3"/>
        <v>0.5</v>
      </c>
      <c r="Z46" s="1">
        <v>0</v>
      </c>
      <c r="AC46" s="1" t="s">
        <v>118</v>
      </c>
      <c r="AD46" s="1" t="s">
        <v>119</v>
      </c>
      <c r="AF46" s="1">
        <f t="shared" si="4"/>
        <v>10</v>
      </c>
      <c r="AG46" s="1" t="s">
        <v>120</v>
      </c>
      <c r="AH46" s="1">
        <f t="shared" si="5"/>
        <v>0.5</v>
      </c>
      <c r="AI46" s="1">
        <v>0</v>
      </c>
      <c r="AL46" s="1" t="s">
        <v>121</v>
      </c>
      <c r="AM46" s="1" t="s">
        <v>122</v>
      </c>
      <c r="AO46" s="1">
        <f t="shared" si="6"/>
        <v>30</v>
      </c>
      <c r="AP46" s="1" t="s">
        <v>120</v>
      </c>
      <c r="AQ46" s="1">
        <f t="shared" si="7"/>
        <v>0.5</v>
      </c>
      <c r="AR46" s="1">
        <v>0</v>
      </c>
      <c r="AT46" s="1" t="s">
        <v>142</v>
      </c>
      <c r="AU46" s="1" t="s">
        <v>150</v>
      </c>
      <c r="AV46" s="1" t="s">
        <v>117</v>
      </c>
      <c r="AX46" s="1">
        <f t="shared" si="8"/>
        <v>20</v>
      </c>
      <c r="AY46" s="1" t="s">
        <v>120</v>
      </c>
      <c r="AZ46" s="1">
        <f t="shared" si="9"/>
        <v>0.5</v>
      </c>
      <c r="BA46" s="1">
        <v>0</v>
      </c>
      <c r="BD46" s="1" t="s">
        <v>124</v>
      </c>
      <c r="BE46" s="1" t="s">
        <v>115</v>
      </c>
      <c r="BG46" s="1">
        <f t="shared" si="10"/>
        <v>60</v>
      </c>
      <c r="BH46" s="1" t="s">
        <v>120</v>
      </c>
      <c r="BI46" s="1">
        <f t="shared" si="11"/>
        <v>0.5</v>
      </c>
      <c r="BJ46" s="1">
        <v>0</v>
      </c>
      <c r="BP46" s="1" t="str">
        <f t="shared" si="12"/>
        <v/>
      </c>
      <c r="BR46" s="1" t="str">
        <f t="shared" si="13"/>
        <v/>
      </c>
      <c r="BY46" s="1" t="str">
        <f t="shared" si="14"/>
        <v/>
      </c>
      <c r="CA46" s="1" t="str">
        <f t="shared" si="15"/>
        <v/>
      </c>
      <c r="CH46" s="1" t="str">
        <f t="shared" si="16"/>
        <v/>
      </c>
      <c r="CJ46" s="1" t="str">
        <f t="shared" si="17"/>
        <v/>
      </c>
      <c r="CQ46" s="1" t="str">
        <f t="shared" si="18"/>
        <v/>
      </c>
      <c r="CS46" s="1" t="str">
        <f t="shared" si="19"/>
        <v/>
      </c>
      <c r="CZ46" s="1" t="str">
        <f t="shared" si="20"/>
        <v/>
      </c>
      <c r="DB46" s="1" t="str">
        <f t="shared" si="21"/>
        <v/>
      </c>
      <c r="DI46" s="1" t="str">
        <f t="shared" si="22"/>
        <v/>
      </c>
      <c r="DK46" s="1" t="str">
        <f t="shared" si="23"/>
        <v/>
      </c>
      <c r="DO46" s="1" t="s">
        <v>151</v>
      </c>
      <c r="DP46" s="1">
        <v>41136</v>
      </c>
      <c r="DR46" s="1">
        <f t="shared" si="24"/>
        <v>11.5</v>
      </c>
      <c r="DS46" s="1" t="s">
        <v>116</v>
      </c>
      <c r="DT46" s="1">
        <f t="shared" si="25"/>
        <v>0.75</v>
      </c>
      <c r="DU46" s="1">
        <v>0</v>
      </c>
      <c r="DX46" s="1" t="s">
        <v>126</v>
      </c>
      <c r="DY46" s="1">
        <v>22</v>
      </c>
      <c r="DZ46" s="1">
        <v>30</v>
      </c>
      <c r="EA46" s="1">
        <f t="shared" si="26"/>
        <v>26</v>
      </c>
      <c r="EB46" s="1" t="s">
        <v>120</v>
      </c>
      <c r="EC46" s="1">
        <f t="shared" si="27"/>
        <v>0.5</v>
      </c>
      <c r="ED46" s="1">
        <v>0</v>
      </c>
      <c r="EG46" s="1" t="s">
        <v>127</v>
      </c>
      <c r="EH46" s="1" t="s">
        <v>122</v>
      </c>
      <c r="EJ46" s="1">
        <f t="shared" si="28"/>
        <v>30</v>
      </c>
      <c r="EK46" s="1" t="s">
        <v>120</v>
      </c>
      <c r="EL46" s="1">
        <f t="shared" si="29"/>
        <v>0.5</v>
      </c>
      <c r="EM46" s="1">
        <v>0</v>
      </c>
      <c r="ES46" s="1" t="str">
        <f t="shared" si="30"/>
        <v/>
      </c>
      <c r="EU46" s="1" t="str">
        <f t="shared" si="31"/>
        <v/>
      </c>
      <c r="FB46" s="1" t="str">
        <f t="shared" si="32"/>
        <v/>
      </c>
      <c r="FD46" s="1" t="str">
        <f t="shared" si="33"/>
        <v/>
      </c>
      <c r="FK46" s="1" t="str">
        <f t="shared" si="34"/>
        <v/>
      </c>
      <c r="FM46" s="1" t="str">
        <f t="shared" si="35"/>
        <v/>
      </c>
      <c r="FO46" s="1" t="s">
        <v>128</v>
      </c>
      <c r="FT46" s="1" t="str">
        <f t="shared" si="36"/>
        <v/>
      </c>
      <c r="FV46" s="1" t="str">
        <f t="shared" si="37"/>
        <v/>
      </c>
      <c r="GC46" s="1" t="str">
        <f t="shared" si="38"/>
        <v/>
      </c>
      <c r="GE46" s="1" t="str">
        <f t="shared" si="39"/>
        <v/>
      </c>
      <c r="GI46" s="1" t="s">
        <v>129</v>
      </c>
      <c r="GJ46" s="1" t="s">
        <v>119</v>
      </c>
      <c r="GL46" s="1">
        <f t="shared" si="40"/>
        <v>10</v>
      </c>
      <c r="GM46" s="1" t="s">
        <v>120</v>
      </c>
      <c r="GN46" s="1">
        <f t="shared" si="41"/>
        <v>0.5</v>
      </c>
      <c r="GO46" s="1">
        <v>0</v>
      </c>
      <c r="GU46" s="1" t="str">
        <f t="shared" si="42"/>
        <v/>
      </c>
      <c r="GW46" s="1" t="str">
        <f t="shared" si="43"/>
        <v/>
      </c>
      <c r="HD46" s="1" t="str">
        <f t="shared" si="44"/>
        <v/>
      </c>
      <c r="HF46" s="1" t="str">
        <f t="shared" si="45"/>
        <v/>
      </c>
      <c r="HM46" s="1" t="str">
        <f t="shared" si="46"/>
        <v/>
      </c>
      <c r="HO46" s="1" t="str">
        <f t="shared" si="47"/>
        <v/>
      </c>
      <c r="HV46" s="1" t="str">
        <f t="shared" si="48"/>
        <v/>
      </c>
      <c r="HX46" s="1" t="str">
        <f t="shared" si="49"/>
        <v/>
      </c>
      <c r="IE46" s="1" t="str">
        <f t="shared" si="50"/>
        <v/>
      </c>
      <c r="IG46" s="1" t="str">
        <f t="shared" si="51"/>
        <v/>
      </c>
      <c r="IN46" s="1" t="str">
        <f t="shared" si="52"/>
        <v/>
      </c>
      <c r="IP46" s="1" t="str">
        <f t="shared" si="53"/>
        <v/>
      </c>
      <c r="IW46" s="1" t="str">
        <f t="shared" si="54"/>
        <v/>
      </c>
      <c r="IY46" s="1" t="str">
        <f t="shared" si="55"/>
        <v/>
      </c>
      <c r="JF46" s="1" t="str">
        <f t="shared" si="56"/>
        <v/>
      </c>
      <c r="JH46" s="1" t="str">
        <f t="shared" si="57"/>
        <v/>
      </c>
      <c r="JO46" s="1" t="str">
        <f t="shared" si="58"/>
        <v/>
      </c>
      <c r="JQ46" s="1" t="str">
        <f t="shared" si="59"/>
        <v/>
      </c>
      <c r="JX46" s="1" t="str">
        <f t="shared" si="60"/>
        <v/>
      </c>
      <c r="JZ46" s="1" t="str">
        <f t="shared" si="61"/>
        <v/>
      </c>
      <c r="KG46" s="1" t="str">
        <f t="shared" si="62"/>
        <v/>
      </c>
      <c r="KI46" s="1" t="str">
        <f t="shared" si="63"/>
        <v/>
      </c>
      <c r="KP46" s="1" t="str">
        <f t="shared" si="64"/>
        <v/>
      </c>
      <c r="KR46" s="1" t="str">
        <f t="shared" si="65"/>
        <v/>
      </c>
      <c r="KY46" s="1" t="str">
        <f t="shared" si="66"/>
        <v/>
      </c>
      <c r="LA46" s="1" t="str">
        <f t="shared" si="67"/>
        <v/>
      </c>
      <c r="LH46" s="1" t="str">
        <f t="shared" si="68"/>
        <v/>
      </c>
      <c r="LJ46" s="1" t="str">
        <f t="shared" si="69"/>
        <v/>
      </c>
      <c r="LQ46" s="1" t="str">
        <f t="shared" si="70"/>
        <v/>
      </c>
      <c r="LS46" s="1" t="str">
        <f t="shared" si="71"/>
        <v/>
      </c>
      <c r="LZ46" s="1" t="str">
        <f t="shared" si="72"/>
        <v/>
      </c>
      <c r="MB46" s="1" t="str">
        <f t="shared" si="73"/>
        <v/>
      </c>
    </row>
    <row r="47" spans="1:340" x14ac:dyDescent="0.25">
      <c r="A47" s="1">
        <v>7428</v>
      </c>
      <c r="B47" s="1" t="s">
        <v>152</v>
      </c>
      <c r="C47" s="1" t="s">
        <v>103</v>
      </c>
      <c r="D47" s="1" t="s">
        <v>111</v>
      </c>
      <c r="E47" s="1" t="s">
        <v>65</v>
      </c>
      <c r="F47" s="1" t="s">
        <v>132</v>
      </c>
      <c r="I47" s="1">
        <v>39</v>
      </c>
      <c r="J47" s="1" t="s">
        <v>103</v>
      </c>
      <c r="N47" s="1" t="str">
        <f t="shared" si="0"/>
        <v/>
      </c>
      <c r="P47" s="1" t="str">
        <f t="shared" si="1"/>
        <v/>
      </c>
      <c r="W47" s="1" t="str">
        <f t="shared" si="2"/>
        <v/>
      </c>
      <c r="Y47" s="1" t="str">
        <f t="shared" si="3"/>
        <v/>
      </c>
      <c r="AF47" s="1" t="str">
        <f t="shared" si="4"/>
        <v/>
      </c>
      <c r="AH47" s="1" t="str">
        <f t="shared" si="5"/>
        <v/>
      </c>
      <c r="AO47" s="1" t="str">
        <f t="shared" si="6"/>
        <v/>
      </c>
      <c r="AQ47" s="1" t="str">
        <f t="shared" si="7"/>
        <v/>
      </c>
      <c r="AX47" s="1" t="str">
        <f t="shared" si="8"/>
        <v/>
      </c>
      <c r="AZ47" s="1" t="str">
        <f t="shared" si="9"/>
        <v/>
      </c>
      <c r="BG47" s="1" t="str">
        <f t="shared" si="10"/>
        <v/>
      </c>
      <c r="BI47" s="1" t="str">
        <f t="shared" si="11"/>
        <v/>
      </c>
      <c r="BP47" s="1" t="str">
        <f t="shared" si="12"/>
        <v/>
      </c>
      <c r="BR47" s="1" t="str">
        <f t="shared" si="13"/>
        <v/>
      </c>
      <c r="BY47" s="1" t="str">
        <f t="shared" si="14"/>
        <v/>
      </c>
      <c r="CA47" s="1" t="str">
        <f t="shared" si="15"/>
        <v/>
      </c>
      <c r="CH47" s="1" t="str">
        <f t="shared" si="16"/>
        <v/>
      </c>
      <c r="CJ47" s="1" t="str">
        <f t="shared" si="17"/>
        <v/>
      </c>
      <c r="CQ47" s="1" t="str">
        <f t="shared" si="18"/>
        <v/>
      </c>
      <c r="CS47" s="1" t="str">
        <f t="shared" si="19"/>
        <v/>
      </c>
      <c r="CZ47" s="1" t="str">
        <f t="shared" si="20"/>
        <v/>
      </c>
      <c r="DB47" s="1" t="str">
        <f t="shared" si="21"/>
        <v/>
      </c>
      <c r="DI47" s="1" t="str">
        <f t="shared" si="22"/>
        <v/>
      </c>
      <c r="DK47" s="1" t="str">
        <f t="shared" si="23"/>
        <v/>
      </c>
      <c r="DR47" s="1" t="str">
        <f t="shared" si="24"/>
        <v/>
      </c>
      <c r="DT47" s="1" t="str">
        <f t="shared" si="25"/>
        <v/>
      </c>
      <c r="EA47" s="1" t="str">
        <f t="shared" si="26"/>
        <v/>
      </c>
      <c r="EC47" s="1" t="str">
        <f t="shared" si="27"/>
        <v/>
      </c>
      <c r="EJ47" s="1" t="str">
        <f t="shared" si="28"/>
        <v/>
      </c>
      <c r="EL47" s="1" t="str">
        <f t="shared" si="29"/>
        <v/>
      </c>
      <c r="ES47" s="1" t="str">
        <f t="shared" si="30"/>
        <v/>
      </c>
      <c r="EU47" s="1" t="str">
        <f t="shared" si="31"/>
        <v/>
      </c>
      <c r="FB47" s="1" t="str">
        <f t="shared" si="32"/>
        <v/>
      </c>
      <c r="FD47" s="1" t="str">
        <f t="shared" si="33"/>
        <v/>
      </c>
      <c r="FK47" s="1" t="str">
        <f t="shared" si="34"/>
        <v/>
      </c>
      <c r="FM47" s="1" t="str">
        <f t="shared" si="35"/>
        <v/>
      </c>
      <c r="FT47" s="1" t="str">
        <f t="shared" si="36"/>
        <v/>
      </c>
      <c r="FV47" s="1" t="str">
        <f t="shared" si="37"/>
        <v/>
      </c>
      <c r="GC47" s="1" t="str">
        <f t="shared" si="38"/>
        <v/>
      </c>
      <c r="GE47" s="1" t="str">
        <f t="shared" si="39"/>
        <v/>
      </c>
      <c r="GL47" s="1" t="str">
        <f t="shared" si="40"/>
        <v/>
      </c>
      <c r="GN47" s="1" t="str">
        <f t="shared" si="41"/>
        <v/>
      </c>
      <c r="GU47" s="1" t="str">
        <f t="shared" si="42"/>
        <v/>
      </c>
      <c r="GW47" s="1" t="str">
        <f t="shared" si="43"/>
        <v/>
      </c>
      <c r="HD47" s="1" t="str">
        <f t="shared" si="44"/>
        <v/>
      </c>
      <c r="HF47" s="1" t="str">
        <f t="shared" si="45"/>
        <v/>
      </c>
      <c r="HM47" s="1" t="str">
        <f t="shared" si="46"/>
        <v/>
      </c>
      <c r="HO47" s="1" t="str">
        <f t="shared" si="47"/>
        <v/>
      </c>
      <c r="HV47" s="1" t="str">
        <f t="shared" si="48"/>
        <v/>
      </c>
      <c r="HX47" s="1" t="str">
        <f t="shared" si="49"/>
        <v/>
      </c>
      <c r="IE47" s="1" t="str">
        <f t="shared" si="50"/>
        <v/>
      </c>
      <c r="IG47" s="1" t="str">
        <f t="shared" si="51"/>
        <v/>
      </c>
      <c r="IN47" s="1" t="str">
        <f t="shared" si="52"/>
        <v/>
      </c>
      <c r="IP47" s="1" t="str">
        <f t="shared" si="53"/>
        <v/>
      </c>
      <c r="IW47" s="1" t="str">
        <f t="shared" si="54"/>
        <v/>
      </c>
      <c r="IY47" s="1" t="str">
        <f t="shared" si="55"/>
        <v/>
      </c>
      <c r="JF47" s="1" t="str">
        <f t="shared" si="56"/>
        <v/>
      </c>
      <c r="JH47" s="1" t="str">
        <f t="shared" si="57"/>
        <v/>
      </c>
      <c r="JO47" s="1" t="str">
        <f t="shared" si="58"/>
        <v/>
      </c>
      <c r="JQ47" s="1" t="str">
        <f t="shared" si="59"/>
        <v/>
      </c>
      <c r="JX47" s="1" t="str">
        <f t="shared" si="60"/>
        <v/>
      </c>
      <c r="JZ47" s="1" t="str">
        <f t="shared" si="61"/>
        <v/>
      </c>
      <c r="KG47" s="1" t="str">
        <f t="shared" si="62"/>
        <v/>
      </c>
      <c r="KI47" s="1" t="str">
        <f t="shared" si="63"/>
        <v/>
      </c>
      <c r="KP47" s="1" t="str">
        <f t="shared" si="64"/>
        <v/>
      </c>
      <c r="KR47" s="1" t="str">
        <f t="shared" si="65"/>
        <v/>
      </c>
      <c r="KY47" s="1" t="str">
        <f t="shared" si="66"/>
        <v/>
      </c>
      <c r="LA47" s="1" t="str">
        <f t="shared" si="67"/>
        <v/>
      </c>
      <c r="LH47" s="1" t="str">
        <f t="shared" si="68"/>
        <v/>
      </c>
      <c r="LJ47" s="1" t="str">
        <f t="shared" si="69"/>
        <v/>
      </c>
      <c r="LQ47" s="1" t="str">
        <f t="shared" si="70"/>
        <v/>
      </c>
      <c r="LS47" s="1" t="str">
        <f t="shared" si="71"/>
        <v/>
      </c>
      <c r="LZ47" s="1" t="str">
        <f t="shared" si="72"/>
        <v/>
      </c>
      <c r="MB47" s="1" t="str">
        <f t="shared" si="73"/>
        <v/>
      </c>
    </row>
    <row r="48" spans="1:340" x14ac:dyDescent="0.25">
      <c r="A48" s="1">
        <v>7429</v>
      </c>
      <c r="B48" s="1" t="s">
        <v>153</v>
      </c>
      <c r="C48" s="1" t="s">
        <v>154</v>
      </c>
      <c r="D48" s="1" t="s">
        <v>111</v>
      </c>
      <c r="E48" s="1" t="s">
        <v>112</v>
      </c>
      <c r="F48" s="1" t="s">
        <v>155</v>
      </c>
      <c r="I48" s="1">
        <v>4101</v>
      </c>
      <c r="J48" s="1" t="s">
        <v>156</v>
      </c>
      <c r="K48" s="1" t="s">
        <v>114</v>
      </c>
      <c r="L48" s="1" t="s">
        <v>115</v>
      </c>
      <c r="N48" s="1">
        <f t="shared" si="0"/>
        <v>60</v>
      </c>
      <c r="O48" s="1" t="s">
        <v>136</v>
      </c>
      <c r="P48" s="1">
        <f t="shared" si="1"/>
        <v>0.25</v>
      </c>
      <c r="T48" s="1" t="s">
        <v>67</v>
      </c>
      <c r="U48" s="1" t="s">
        <v>117</v>
      </c>
      <c r="W48" s="1">
        <f t="shared" si="2"/>
        <v>20</v>
      </c>
      <c r="Y48" s="1" t="str">
        <f t="shared" si="3"/>
        <v/>
      </c>
      <c r="AC48" s="1" t="s">
        <v>118</v>
      </c>
      <c r="AD48" s="1" t="s">
        <v>119</v>
      </c>
      <c r="AF48" s="1">
        <f t="shared" si="4"/>
        <v>10</v>
      </c>
      <c r="AG48" s="1" t="s">
        <v>120</v>
      </c>
      <c r="AH48" s="1">
        <f t="shared" si="5"/>
        <v>0.5</v>
      </c>
      <c r="AL48" s="1" t="s">
        <v>99</v>
      </c>
      <c r="AM48" s="1" t="s">
        <v>122</v>
      </c>
      <c r="AO48" s="1">
        <f t="shared" si="6"/>
        <v>30</v>
      </c>
      <c r="AP48" s="1" t="s">
        <v>136</v>
      </c>
      <c r="AQ48" s="1">
        <f t="shared" si="7"/>
        <v>0.25</v>
      </c>
      <c r="AU48" s="1" t="s">
        <v>123</v>
      </c>
      <c r="AV48" s="1" t="s">
        <v>117</v>
      </c>
      <c r="AX48" s="1">
        <f t="shared" si="8"/>
        <v>20</v>
      </c>
      <c r="AY48" s="1" t="s">
        <v>120</v>
      </c>
      <c r="AZ48" s="1">
        <f t="shared" si="9"/>
        <v>0.5</v>
      </c>
      <c r="BD48" s="1" t="s">
        <v>124</v>
      </c>
      <c r="BE48" s="1" t="s">
        <v>115</v>
      </c>
      <c r="BG48" s="1">
        <f t="shared" si="10"/>
        <v>60</v>
      </c>
      <c r="BH48" s="1" t="s">
        <v>120</v>
      </c>
      <c r="BI48" s="1">
        <f t="shared" si="11"/>
        <v>0.5</v>
      </c>
      <c r="BP48" s="1" t="str">
        <f t="shared" si="12"/>
        <v/>
      </c>
      <c r="BR48" s="1" t="str">
        <f t="shared" si="13"/>
        <v/>
      </c>
      <c r="BY48" s="1" t="str">
        <f t="shared" si="14"/>
        <v/>
      </c>
      <c r="CA48" s="1" t="str">
        <f t="shared" si="15"/>
        <v/>
      </c>
      <c r="CH48" s="1" t="str">
        <f t="shared" si="16"/>
        <v/>
      </c>
      <c r="CJ48" s="1" t="str">
        <f t="shared" si="17"/>
        <v/>
      </c>
      <c r="CQ48" s="1" t="str">
        <f t="shared" si="18"/>
        <v/>
      </c>
      <c r="CS48" s="1" t="str">
        <f t="shared" si="19"/>
        <v/>
      </c>
      <c r="CZ48" s="1" t="str">
        <f t="shared" si="20"/>
        <v/>
      </c>
      <c r="DB48" s="1" t="str">
        <f t="shared" si="21"/>
        <v/>
      </c>
      <c r="DI48" s="1" t="str">
        <f t="shared" si="22"/>
        <v/>
      </c>
      <c r="DK48" s="1" t="str">
        <f t="shared" si="23"/>
        <v/>
      </c>
      <c r="DO48" s="1" t="s">
        <v>144</v>
      </c>
      <c r="DP48" s="1">
        <v>41136</v>
      </c>
      <c r="DR48" s="1">
        <f t="shared" si="24"/>
        <v>11.5</v>
      </c>
      <c r="DS48" s="1" t="s">
        <v>120</v>
      </c>
      <c r="DT48" s="1">
        <f t="shared" si="25"/>
        <v>0.5</v>
      </c>
      <c r="DX48" s="1" t="s">
        <v>126</v>
      </c>
      <c r="DY48" s="1">
        <v>41136</v>
      </c>
      <c r="EA48" s="1">
        <f t="shared" si="26"/>
        <v>11.5</v>
      </c>
      <c r="EB48" s="1" t="s">
        <v>120</v>
      </c>
      <c r="EC48" s="1">
        <f t="shared" si="27"/>
        <v>0.5</v>
      </c>
      <c r="EG48" s="1" t="s">
        <v>127</v>
      </c>
      <c r="EH48" s="1" t="s">
        <v>122</v>
      </c>
      <c r="EJ48" s="1">
        <f t="shared" si="28"/>
        <v>30</v>
      </c>
      <c r="EK48" s="1" t="s">
        <v>120</v>
      </c>
      <c r="EL48" s="1">
        <f t="shared" si="29"/>
        <v>0.5</v>
      </c>
      <c r="ES48" s="1" t="str">
        <f t="shared" si="30"/>
        <v/>
      </c>
      <c r="EU48" s="1" t="str">
        <f t="shared" si="31"/>
        <v/>
      </c>
      <c r="FB48" s="1" t="str">
        <f t="shared" si="32"/>
        <v/>
      </c>
      <c r="FD48" s="1" t="str">
        <f t="shared" si="33"/>
        <v/>
      </c>
      <c r="FK48" s="1" t="str">
        <f t="shared" si="34"/>
        <v/>
      </c>
      <c r="FM48" s="1" t="str">
        <f t="shared" si="35"/>
        <v/>
      </c>
      <c r="FO48" s="1" t="s">
        <v>128</v>
      </c>
      <c r="FT48" s="1" t="str">
        <f t="shared" si="36"/>
        <v/>
      </c>
      <c r="FV48" s="1" t="str">
        <f t="shared" si="37"/>
        <v/>
      </c>
      <c r="GC48" s="1" t="str">
        <f t="shared" si="38"/>
        <v/>
      </c>
      <c r="GE48" s="1" t="str">
        <f t="shared" si="39"/>
        <v/>
      </c>
      <c r="GL48" s="1" t="str">
        <f t="shared" si="40"/>
        <v/>
      </c>
      <c r="GN48" s="1" t="str">
        <f t="shared" si="41"/>
        <v/>
      </c>
      <c r="GU48" s="1" t="str">
        <f t="shared" si="42"/>
        <v/>
      </c>
      <c r="GW48" s="1" t="str">
        <f t="shared" si="43"/>
        <v/>
      </c>
      <c r="HD48" s="1" t="str">
        <f t="shared" si="44"/>
        <v/>
      </c>
      <c r="HF48" s="1" t="str">
        <f t="shared" si="45"/>
        <v/>
      </c>
      <c r="HM48" s="1" t="str">
        <f t="shared" si="46"/>
        <v/>
      </c>
      <c r="HO48" s="1" t="str">
        <f t="shared" si="47"/>
        <v/>
      </c>
      <c r="HV48" s="1" t="str">
        <f t="shared" si="48"/>
        <v/>
      </c>
      <c r="HX48" s="1" t="str">
        <f t="shared" si="49"/>
        <v/>
      </c>
      <c r="IE48" s="1" t="str">
        <f t="shared" si="50"/>
        <v/>
      </c>
      <c r="IG48" s="1" t="str">
        <f t="shared" si="51"/>
        <v/>
      </c>
      <c r="IN48" s="1" t="str">
        <f t="shared" si="52"/>
        <v/>
      </c>
      <c r="IP48" s="1" t="str">
        <f t="shared" si="53"/>
        <v/>
      </c>
      <c r="IW48" s="1" t="str">
        <f t="shared" si="54"/>
        <v/>
      </c>
      <c r="IY48" s="1" t="str">
        <f t="shared" si="55"/>
        <v/>
      </c>
      <c r="JF48" s="1" t="str">
        <f t="shared" si="56"/>
        <v/>
      </c>
      <c r="JH48" s="1" t="str">
        <f t="shared" si="57"/>
        <v/>
      </c>
      <c r="JO48" s="1" t="str">
        <f t="shared" si="58"/>
        <v/>
      </c>
      <c r="JQ48" s="1" t="str">
        <f t="shared" si="59"/>
        <v/>
      </c>
      <c r="JX48" s="1" t="str">
        <f t="shared" si="60"/>
        <v/>
      </c>
      <c r="JZ48" s="1" t="str">
        <f t="shared" si="61"/>
        <v/>
      </c>
      <c r="KG48" s="1" t="str">
        <f t="shared" si="62"/>
        <v/>
      </c>
      <c r="KI48" s="1" t="str">
        <f t="shared" si="63"/>
        <v/>
      </c>
      <c r="KP48" s="1" t="str">
        <f t="shared" si="64"/>
        <v/>
      </c>
      <c r="KR48" s="1" t="str">
        <f t="shared" si="65"/>
        <v/>
      </c>
      <c r="KY48" s="1" t="str">
        <f t="shared" si="66"/>
        <v/>
      </c>
      <c r="LA48" s="1" t="str">
        <f t="shared" si="67"/>
        <v/>
      </c>
      <c r="LH48" s="1" t="str">
        <f t="shared" si="68"/>
        <v/>
      </c>
      <c r="LJ48" s="1" t="str">
        <f t="shared" si="69"/>
        <v/>
      </c>
      <c r="LQ48" s="1" t="str">
        <f t="shared" si="70"/>
        <v/>
      </c>
      <c r="LS48" s="1" t="str">
        <f t="shared" si="71"/>
        <v/>
      </c>
      <c r="LZ48" s="1" t="str">
        <f t="shared" si="72"/>
        <v/>
      </c>
      <c r="MB48" s="1" t="str">
        <f t="shared" si="73"/>
        <v/>
      </c>
    </row>
    <row r="49" spans="1:340" x14ac:dyDescent="0.25">
      <c r="A49" s="1">
        <v>7430</v>
      </c>
      <c r="B49" s="1" t="s">
        <v>157</v>
      </c>
      <c r="C49" s="1" t="s">
        <v>158</v>
      </c>
      <c r="D49" s="1" t="s">
        <v>111</v>
      </c>
      <c r="E49" s="1" t="s">
        <v>112</v>
      </c>
      <c r="F49" s="1" t="s">
        <v>159</v>
      </c>
      <c r="I49" s="1">
        <v>202</v>
      </c>
      <c r="J49" s="1" t="s">
        <v>103</v>
      </c>
      <c r="K49" s="1" t="s">
        <v>114</v>
      </c>
      <c r="L49" s="1" t="s">
        <v>115</v>
      </c>
      <c r="N49" s="1">
        <f t="shared" si="0"/>
        <v>60</v>
      </c>
      <c r="O49" s="1" t="s">
        <v>116</v>
      </c>
      <c r="P49" s="1">
        <f t="shared" si="1"/>
        <v>0.75</v>
      </c>
      <c r="T49" s="1" t="s">
        <v>67</v>
      </c>
      <c r="U49" s="1" t="s">
        <v>117</v>
      </c>
      <c r="W49" s="1">
        <f t="shared" si="2"/>
        <v>20</v>
      </c>
      <c r="X49" s="1" t="s">
        <v>120</v>
      </c>
      <c r="Y49" s="1">
        <f t="shared" si="3"/>
        <v>0.5</v>
      </c>
      <c r="AC49" s="1" t="s">
        <v>118</v>
      </c>
      <c r="AD49" s="1" t="s">
        <v>119</v>
      </c>
      <c r="AF49" s="1">
        <f t="shared" si="4"/>
        <v>10</v>
      </c>
      <c r="AG49" s="1" t="s">
        <v>120</v>
      </c>
      <c r="AH49" s="1">
        <f t="shared" si="5"/>
        <v>0.5</v>
      </c>
      <c r="AL49" s="1" t="s">
        <v>99</v>
      </c>
      <c r="AM49" s="1" t="s">
        <v>122</v>
      </c>
      <c r="AO49" s="1">
        <f t="shared" si="6"/>
        <v>30</v>
      </c>
      <c r="AP49" s="1" t="s">
        <v>136</v>
      </c>
      <c r="AQ49" s="1">
        <f t="shared" si="7"/>
        <v>0.25</v>
      </c>
      <c r="AU49" s="1" t="s">
        <v>123</v>
      </c>
      <c r="AV49" s="1" t="s">
        <v>117</v>
      </c>
      <c r="AX49" s="1">
        <f t="shared" si="8"/>
        <v>20</v>
      </c>
      <c r="AY49" s="1" t="s">
        <v>136</v>
      </c>
      <c r="AZ49" s="1">
        <f t="shared" si="9"/>
        <v>0.25</v>
      </c>
      <c r="BD49" s="1" t="s">
        <v>124</v>
      </c>
      <c r="BE49" s="1" t="s">
        <v>115</v>
      </c>
      <c r="BG49" s="1">
        <f t="shared" si="10"/>
        <v>60</v>
      </c>
      <c r="BH49" s="1" t="s">
        <v>120</v>
      </c>
      <c r="BI49" s="1">
        <f t="shared" si="11"/>
        <v>0.5</v>
      </c>
      <c r="BP49" s="1" t="str">
        <f t="shared" si="12"/>
        <v/>
      </c>
      <c r="BR49" s="1" t="str">
        <f t="shared" si="13"/>
        <v/>
      </c>
      <c r="BY49" s="1" t="str">
        <f t="shared" si="14"/>
        <v/>
      </c>
      <c r="CA49" s="1" t="str">
        <f t="shared" si="15"/>
        <v/>
      </c>
      <c r="CH49" s="1" t="str">
        <f t="shared" si="16"/>
        <v/>
      </c>
      <c r="CJ49" s="1" t="str">
        <f t="shared" si="17"/>
        <v/>
      </c>
      <c r="CQ49" s="1" t="str">
        <f t="shared" si="18"/>
        <v/>
      </c>
      <c r="CS49" s="1" t="str">
        <f t="shared" si="19"/>
        <v/>
      </c>
      <c r="CZ49" s="1" t="str">
        <f t="shared" si="20"/>
        <v/>
      </c>
      <c r="DB49" s="1" t="str">
        <f t="shared" si="21"/>
        <v/>
      </c>
      <c r="DI49" s="1" t="str">
        <f t="shared" si="22"/>
        <v/>
      </c>
      <c r="DK49" s="1" t="str">
        <f t="shared" si="23"/>
        <v/>
      </c>
      <c r="DO49" s="1" t="s">
        <v>144</v>
      </c>
      <c r="DP49" s="1">
        <v>41136</v>
      </c>
      <c r="DR49" s="1">
        <f t="shared" si="24"/>
        <v>11.5</v>
      </c>
      <c r="DS49" s="1" t="s">
        <v>116</v>
      </c>
      <c r="DT49" s="1">
        <f t="shared" si="25"/>
        <v>0.75</v>
      </c>
      <c r="DX49" s="1" t="s">
        <v>126</v>
      </c>
      <c r="DY49" s="1" t="s">
        <v>122</v>
      </c>
      <c r="EA49" s="1">
        <f t="shared" si="26"/>
        <v>30</v>
      </c>
      <c r="EB49" s="1" t="s">
        <v>136</v>
      </c>
      <c r="EC49" s="1">
        <f t="shared" si="27"/>
        <v>0.25</v>
      </c>
      <c r="EG49" s="1" t="s">
        <v>127</v>
      </c>
      <c r="EH49" s="1" t="s">
        <v>122</v>
      </c>
      <c r="EJ49" s="1">
        <f t="shared" si="28"/>
        <v>30</v>
      </c>
      <c r="EK49" s="1" t="s">
        <v>160</v>
      </c>
      <c r="EL49" s="1">
        <f t="shared" si="29"/>
        <v>0.1</v>
      </c>
      <c r="ES49" s="1" t="str">
        <f t="shared" si="30"/>
        <v/>
      </c>
      <c r="EU49" s="1" t="str">
        <f t="shared" si="31"/>
        <v/>
      </c>
      <c r="FB49" s="1" t="str">
        <f t="shared" si="32"/>
        <v/>
      </c>
      <c r="FD49" s="1" t="str">
        <f t="shared" si="33"/>
        <v/>
      </c>
      <c r="FK49" s="1" t="str">
        <f t="shared" si="34"/>
        <v/>
      </c>
      <c r="FM49" s="1" t="str">
        <f t="shared" si="35"/>
        <v/>
      </c>
      <c r="FO49" s="1" t="s">
        <v>128</v>
      </c>
      <c r="FT49" s="1" t="str">
        <f t="shared" si="36"/>
        <v/>
      </c>
      <c r="FV49" s="1" t="str">
        <f t="shared" si="37"/>
        <v/>
      </c>
      <c r="GC49" s="1" t="str">
        <f t="shared" si="38"/>
        <v/>
      </c>
      <c r="GE49" s="1" t="str">
        <f t="shared" si="39"/>
        <v/>
      </c>
      <c r="GI49" s="1" t="s">
        <v>129</v>
      </c>
      <c r="GJ49" s="1">
        <v>41100</v>
      </c>
      <c r="GL49" s="1">
        <f t="shared" si="40"/>
        <v>8.5</v>
      </c>
      <c r="GM49" s="1" t="s">
        <v>120</v>
      </c>
      <c r="GN49" s="1">
        <f t="shared" si="41"/>
        <v>0.5</v>
      </c>
      <c r="GU49" s="1" t="str">
        <f t="shared" si="42"/>
        <v/>
      </c>
      <c r="GW49" s="1" t="str">
        <f t="shared" si="43"/>
        <v/>
      </c>
      <c r="HD49" s="1" t="str">
        <f t="shared" si="44"/>
        <v/>
      </c>
      <c r="HF49" s="1" t="str">
        <f t="shared" si="45"/>
        <v/>
      </c>
      <c r="HM49" s="1" t="str">
        <f t="shared" si="46"/>
        <v/>
      </c>
      <c r="HO49" s="1" t="str">
        <f t="shared" si="47"/>
        <v/>
      </c>
      <c r="HV49" s="1" t="str">
        <f t="shared" si="48"/>
        <v/>
      </c>
      <c r="HX49" s="1" t="str">
        <f t="shared" si="49"/>
        <v/>
      </c>
      <c r="IE49" s="1" t="str">
        <f t="shared" si="50"/>
        <v/>
      </c>
      <c r="IG49" s="1" t="str">
        <f t="shared" si="51"/>
        <v/>
      </c>
      <c r="IN49" s="1" t="str">
        <f t="shared" si="52"/>
        <v/>
      </c>
      <c r="IP49" s="1" t="str">
        <f t="shared" si="53"/>
        <v/>
      </c>
      <c r="IW49" s="1" t="str">
        <f t="shared" si="54"/>
        <v/>
      </c>
      <c r="IY49" s="1" t="str">
        <f t="shared" si="55"/>
        <v/>
      </c>
      <c r="JF49" s="1" t="str">
        <f t="shared" si="56"/>
        <v/>
      </c>
      <c r="JH49" s="1" t="str">
        <f t="shared" si="57"/>
        <v/>
      </c>
      <c r="JO49" s="1" t="str">
        <f t="shared" si="58"/>
        <v/>
      </c>
      <c r="JQ49" s="1" t="str">
        <f t="shared" si="59"/>
        <v/>
      </c>
      <c r="JX49" s="1" t="str">
        <f t="shared" si="60"/>
        <v/>
      </c>
      <c r="JZ49" s="1" t="str">
        <f t="shared" si="61"/>
        <v/>
      </c>
      <c r="KG49" s="1" t="str">
        <f t="shared" si="62"/>
        <v/>
      </c>
      <c r="KI49" s="1" t="str">
        <f t="shared" si="63"/>
        <v/>
      </c>
      <c r="KP49" s="1" t="str">
        <f t="shared" si="64"/>
        <v/>
      </c>
      <c r="KR49" s="1" t="str">
        <f t="shared" si="65"/>
        <v/>
      </c>
      <c r="KY49" s="1" t="str">
        <f t="shared" si="66"/>
        <v/>
      </c>
      <c r="LA49" s="1" t="str">
        <f t="shared" si="67"/>
        <v/>
      </c>
      <c r="LH49" s="1" t="str">
        <f t="shared" si="68"/>
        <v/>
      </c>
      <c r="LJ49" s="1" t="str">
        <f t="shared" si="69"/>
        <v/>
      </c>
      <c r="LQ49" s="1" t="str">
        <f t="shared" si="70"/>
        <v/>
      </c>
      <c r="LS49" s="1" t="str">
        <f t="shared" si="71"/>
        <v/>
      </c>
      <c r="LZ49" s="1" t="str">
        <f t="shared" si="72"/>
        <v/>
      </c>
      <c r="MB49" s="1" t="str">
        <f t="shared" si="73"/>
        <v/>
      </c>
    </row>
    <row r="50" spans="1:340" x14ac:dyDescent="0.25">
      <c r="A50" s="1">
        <v>7431</v>
      </c>
      <c r="B50" s="1" t="s">
        <v>161</v>
      </c>
      <c r="C50" s="1" t="s">
        <v>103</v>
      </c>
      <c r="D50" s="1" t="s">
        <v>111</v>
      </c>
      <c r="E50" s="1" t="s">
        <v>65</v>
      </c>
      <c r="F50" s="1" t="s">
        <v>155</v>
      </c>
      <c r="I50" s="1">
        <v>154</v>
      </c>
      <c r="J50" s="1" t="s">
        <v>103</v>
      </c>
      <c r="N50" s="1" t="str">
        <f t="shared" si="0"/>
        <v/>
      </c>
      <c r="P50" s="1" t="str">
        <f t="shared" si="1"/>
        <v/>
      </c>
      <c r="W50" s="1" t="str">
        <f t="shared" si="2"/>
        <v/>
      </c>
      <c r="Y50" s="1" t="str">
        <f t="shared" si="3"/>
        <v/>
      </c>
      <c r="AF50" s="1" t="str">
        <f t="shared" si="4"/>
        <v/>
      </c>
      <c r="AH50" s="1" t="str">
        <f t="shared" si="5"/>
        <v/>
      </c>
      <c r="AO50" s="1" t="str">
        <f t="shared" si="6"/>
        <v/>
      </c>
      <c r="AQ50" s="1" t="str">
        <f t="shared" si="7"/>
        <v/>
      </c>
      <c r="AX50" s="1" t="str">
        <f t="shared" si="8"/>
        <v/>
      </c>
      <c r="AZ50" s="1" t="str">
        <f t="shared" si="9"/>
        <v/>
      </c>
      <c r="BG50" s="1" t="str">
        <f t="shared" si="10"/>
        <v/>
      </c>
      <c r="BI50" s="1" t="str">
        <f t="shared" si="11"/>
        <v/>
      </c>
      <c r="BP50" s="1" t="str">
        <f t="shared" si="12"/>
        <v/>
      </c>
      <c r="BR50" s="1" t="str">
        <f t="shared" si="13"/>
        <v/>
      </c>
      <c r="BY50" s="1" t="str">
        <f t="shared" si="14"/>
        <v/>
      </c>
      <c r="CA50" s="1" t="str">
        <f t="shared" si="15"/>
        <v/>
      </c>
      <c r="CH50" s="1" t="str">
        <f t="shared" si="16"/>
        <v/>
      </c>
      <c r="CJ50" s="1" t="str">
        <f t="shared" si="17"/>
        <v/>
      </c>
      <c r="CQ50" s="1" t="str">
        <f t="shared" si="18"/>
        <v/>
      </c>
      <c r="CS50" s="1" t="str">
        <f t="shared" si="19"/>
        <v/>
      </c>
      <c r="CZ50" s="1" t="str">
        <f t="shared" si="20"/>
        <v/>
      </c>
      <c r="DB50" s="1" t="str">
        <f t="shared" si="21"/>
        <v/>
      </c>
      <c r="DI50" s="1" t="str">
        <f t="shared" si="22"/>
        <v/>
      </c>
      <c r="DK50" s="1" t="str">
        <f t="shared" si="23"/>
        <v/>
      </c>
      <c r="DR50" s="1" t="str">
        <f t="shared" si="24"/>
        <v/>
      </c>
      <c r="DT50" s="1" t="str">
        <f t="shared" si="25"/>
        <v/>
      </c>
      <c r="EA50" s="1" t="str">
        <f t="shared" si="26"/>
        <v/>
      </c>
      <c r="EC50" s="1" t="str">
        <f t="shared" si="27"/>
        <v/>
      </c>
      <c r="EJ50" s="1" t="str">
        <f t="shared" si="28"/>
        <v/>
      </c>
      <c r="EL50" s="1" t="str">
        <f t="shared" si="29"/>
        <v/>
      </c>
      <c r="ES50" s="1" t="str">
        <f t="shared" si="30"/>
        <v/>
      </c>
      <c r="EU50" s="1" t="str">
        <f t="shared" si="31"/>
        <v/>
      </c>
      <c r="FB50" s="1" t="str">
        <f t="shared" si="32"/>
        <v/>
      </c>
      <c r="FD50" s="1" t="str">
        <f t="shared" si="33"/>
        <v/>
      </c>
      <c r="FK50" s="1" t="str">
        <f t="shared" si="34"/>
        <v/>
      </c>
      <c r="FM50" s="1" t="str">
        <f t="shared" si="35"/>
        <v/>
      </c>
      <c r="FT50" s="1" t="str">
        <f t="shared" si="36"/>
        <v/>
      </c>
      <c r="FV50" s="1" t="str">
        <f t="shared" si="37"/>
        <v/>
      </c>
      <c r="GC50" s="1" t="str">
        <f t="shared" si="38"/>
        <v/>
      </c>
      <c r="GE50" s="1" t="str">
        <f t="shared" si="39"/>
        <v/>
      </c>
      <c r="GL50" s="1" t="str">
        <f t="shared" si="40"/>
        <v/>
      </c>
      <c r="GN50" s="1" t="str">
        <f t="shared" si="41"/>
        <v/>
      </c>
      <c r="GU50" s="1" t="str">
        <f t="shared" si="42"/>
        <v/>
      </c>
      <c r="GW50" s="1" t="str">
        <f t="shared" si="43"/>
        <v/>
      </c>
      <c r="HD50" s="1" t="str">
        <f t="shared" si="44"/>
        <v/>
      </c>
      <c r="HF50" s="1" t="str">
        <f t="shared" si="45"/>
        <v/>
      </c>
      <c r="HM50" s="1" t="str">
        <f t="shared" si="46"/>
        <v/>
      </c>
      <c r="HO50" s="1" t="str">
        <f t="shared" si="47"/>
        <v/>
      </c>
      <c r="HV50" s="1" t="str">
        <f t="shared" si="48"/>
        <v/>
      </c>
      <c r="HX50" s="1" t="str">
        <f t="shared" si="49"/>
        <v/>
      </c>
      <c r="IE50" s="1" t="str">
        <f t="shared" si="50"/>
        <v/>
      </c>
      <c r="IG50" s="1" t="str">
        <f t="shared" si="51"/>
        <v/>
      </c>
      <c r="IN50" s="1" t="str">
        <f t="shared" si="52"/>
        <v/>
      </c>
      <c r="IP50" s="1" t="str">
        <f t="shared" si="53"/>
        <v/>
      </c>
      <c r="IW50" s="1" t="str">
        <f t="shared" si="54"/>
        <v/>
      </c>
      <c r="IY50" s="1" t="str">
        <f t="shared" si="55"/>
        <v/>
      </c>
      <c r="JF50" s="1" t="str">
        <f t="shared" si="56"/>
        <v/>
      </c>
      <c r="JH50" s="1" t="str">
        <f t="shared" si="57"/>
        <v/>
      </c>
      <c r="JO50" s="1" t="str">
        <f t="shared" si="58"/>
        <v/>
      </c>
      <c r="JQ50" s="1" t="str">
        <f t="shared" si="59"/>
        <v/>
      </c>
      <c r="JX50" s="1" t="str">
        <f t="shared" si="60"/>
        <v/>
      </c>
      <c r="JZ50" s="1" t="str">
        <f t="shared" si="61"/>
        <v/>
      </c>
      <c r="KG50" s="1" t="str">
        <f t="shared" si="62"/>
        <v/>
      </c>
      <c r="KI50" s="1" t="str">
        <f t="shared" si="63"/>
        <v/>
      </c>
      <c r="KP50" s="1" t="str">
        <f t="shared" si="64"/>
        <v/>
      </c>
      <c r="KR50" s="1" t="str">
        <f t="shared" si="65"/>
        <v/>
      </c>
      <c r="KY50" s="1" t="str">
        <f t="shared" si="66"/>
        <v/>
      </c>
      <c r="LA50" s="1" t="str">
        <f t="shared" si="67"/>
        <v/>
      </c>
      <c r="LH50" s="1" t="str">
        <f t="shared" si="68"/>
        <v/>
      </c>
      <c r="LJ50" s="1" t="str">
        <f t="shared" si="69"/>
        <v/>
      </c>
      <c r="LQ50" s="1" t="str">
        <f t="shared" si="70"/>
        <v/>
      </c>
      <c r="LS50" s="1" t="str">
        <f t="shared" si="71"/>
        <v/>
      </c>
      <c r="LZ50" s="1" t="str">
        <f t="shared" si="72"/>
        <v/>
      </c>
      <c r="MB50" s="1" t="str">
        <f t="shared" si="73"/>
        <v/>
      </c>
    </row>
    <row r="51" spans="1:340" x14ac:dyDescent="0.25">
      <c r="A51" s="1">
        <v>7432</v>
      </c>
      <c r="B51" s="1" t="s">
        <v>162</v>
      </c>
      <c r="C51" s="1" t="s">
        <v>77</v>
      </c>
      <c r="D51" s="1" t="s">
        <v>111</v>
      </c>
      <c r="E51" s="1" t="s">
        <v>65</v>
      </c>
      <c r="F51" s="1" t="s">
        <v>66</v>
      </c>
      <c r="I51" s="1">
        <v>181</v>
      </c>
      <c r="J51" s="1" t="s">
        <v>103</v>
      </c>
      <c r="N51" s="1" t="str">
        <f t="shared" si="0"/>
        <v/>
      </c>
      <c r="P51" s="1" t="str">
        <f t="shared" si="1"/>
        <v/>
      </c>
      <c r="W51" s="1" t="str">
        <f t="shared" si="2"/>
        <v/>
      </c>
      <c r="Y51" s="1" t="str">
        <f t="shared" si="3"/>
        <v/>
      </c>
      <c r="AF51" s="1" t="str">
        <f t="shared" si="4"/>
        <v/>
      </c>
      <c r="AH51" s="1" t="str">
        <f t="shared" si="5"/>
        <v/>
      </c>
      <c r="AO51" s="1" t="str">
        <f t="shared" si="6"/>
        <v/>
      </c>
      <c r="AQ51" s="1" t="str">
        <f t="shared" si="7"/>
        <v/>
      </c>
      <c r="AX51" s="1" t="str">
        <f t="shared" si="8"/>
        <v/>
      </c>
      <c r="AZ51" s="1" t="str">
        <f t="shared" si="9"/>
        <v/>
      </c>
      <c r="BG51" s="1" t="str">
        <f t="shared" si="10"/>
        <v/>
      </c>
      <c r="BI51" s="1" t="str">
        <f t="shared" si="11"/>
        <v/>
      </c>
      <c r="BP51" s="1" t="str">
        <f t="shared" si="12"/>
        <v/>
      </c>
      <c r="BR51" s="1" t="str">
        <f t="shared" si="13"/>
        <v/>
      </c>
      <c r="BY51" s="1" t="str">
        <f t="shared" si="14"/>
        <v/>
      </c>
      <c r="CA51" s="1" t="str">
        <f t="shared" si="15"/>
        <v/>
      </c>
      <c r="CH51" s="1" t="str">
        <f t="shared" si="16"/>
        <v/>
      </c>
      <c r="CJ51" s="1" t="str">
        <f t="shared" si="17"/>
        <v/>
      </c>
      <c r="CQ51" s="1" t="str">
        <f t="shared" si="18"/>
        <v/>
      </c>
      <c r="CS51" s="1" t="str">
        <f t="shared" si="19"/>
        <v/>
      </c>
      <c r="CZ51" s="1" t="str">
        <f t="shared" si="20"/>
        <v/>
      </c>
      <c r="DB51" s="1" t="str">
        <f t="shared" si="21"/>
        <v/>
      </c>
      <c r="DI51" s="1" t="str">
        <f t="shared" si="22"/>
        <v/>
      </c>
      <c r="DK51" s="1" t="str">
        <f t="shared" si="23"/>
        <v/>
      </c>
      <c r="DR51" s="1" t="str">
        <f t="shared" si="24"/>
        <v/>
      </c>
      <c r="DT51" s="1" t="str">
        <f t="shared" si="25"/>
        <v/>
      </c>
      <c r="EA51" s="1" t="str">
        <f t="shared" si="26"/>
        <v/>
      </c>
      <c r="EC51" s="1" t="str">
        <f t="shared" si="27"/>
        <v/>
      </c>
      <c r="EJ51" s="1" t="str">
        <f t="shared" si="28"/>
        <v/>
      </c>
      <c r="EL51" s="1" t="str">
        <f t="shared" si="29"/>
        <v/>
      </c>
      <c r="ES51" s="1" t="str">
        <f t="shared" si="30"/>
        <v/>
      </c>
      <c r="EU51" s="1" t="str">
        <f t="shared" si="31"/>
        <v/>
      </c>
      <c r="FB51" s="1" t="str">
        <f t="shared" si="32"/>
        <v/>
      </c>
      <c r="FD51" s="1" t="str">
        <f t="shared" si="33"/>
        <v/>
      </c>
      <c r="FK51" s="1" t="str">
        <f t="shared" si="34"/>
        <v/>
      </c>
      <c r="FM51" s="1" t="str">
        <f t="shared" si="35"/>
        <v/>
      </c>
      <c r="FT51" s="1" t="str">
        <f t="shared" si="36"/>
        <v/>
      </c>
      <c r="FV51" s="1" t="str">
        <f t="shared" si="37"/>
        <v/>
      </c>
      <c r="GC51" s="1" t="str">
        <f t="shared" si="38"/>
        <v/>
      </c>
      <c r="GE51" s="1" t="str">
        <f t="shared" si="39"/>
        <v/>
      </c>
      <c r="GL51" s="1" t="str">
        <f t="shared" si="40"/>
        <v/>
      </c>
      <c r="GN51" s="1" t="str">
        <f t="shared" si="41"/>
        <v/>
      </c>
      <c r="GU51" s="1" t="str">
        <f t="shared" si="42"/>
        <v/>
      </c>
      <c r="GW51" s="1" t="str">
        <f t="shared" si="43"/>
        <v/>
      </c>
      <c r="HD51" s="1" t="str">
        <f t="shared" si="44"/>
        <v/>
      </c>
      <c r="HF51" s="1" t="str">
        <f t="shared" si="45"/>
        <v/>
      </c>
      <c r="HM51" s="1" t="str">
        <f t="shared" si="46"/>
        <v/>
      </c>
      <c r="HO51" s="1" t="str">
        <f t="shared" si="47"/>
        <v/>
      </c>
      <c r="HV51" s="1" t="str">
        <f t="shared" si="48"/>
        <v/>
      </c>
      <c r="HX51" s="1" t="str">
        <f t="shared" si="49"/>
        <v/>
      </c>
      <c r="IE51" s="1" t="str">
        <f t="shared" si="50"/>
        <v/>
      </c>
      <c r="IG51" s="1" t="str">
        <f t="shared" si="51"/>
        <v/>
      </c>
      <c r="IN51" s="1" t="str">
        <f t="shared" si="52"/>
        <v/>
      </c>
      <c r="IP51" s="1" t="str">
        <f t="shared" si="53"/>
        <v/>
      </c>
      <c r="IW51" s="1" t="str">
        <f t="shared" si="54"/>
        <v/>
      </c>
      <c r="IY51" s="1" t="str">
        <f t="shared" si="55"/>
        <v/>
      </c>
      <c r="JF51" s="1" t="str">
        <f t="shared" si="56"/>
        <v/>
      </c>
      <c r="JH51" s="1" t="str">
        <f t="shared" si="57"/>
        <v/>
      </c>
      <c r="JO51" s="1" t="str">
        <f t="shared" si="58"/>
        <v/>
      </c>
      <c r="JQ51" s="1" t="str">
        <f t="shared" si="59"/>
        <v/>
      </c>
      <c r="JX51" s="1" t="str">
        <f t="shared" si="60"/>
        <v/>
      </c>
      <c r="JZ51" s="1" t="str">
        <f t="shared" si="61"/>
        <v/>
      </c>
      <c r="KG51" s="1" t="str">
        <f t="shared" si="62"/>
        <v/>
      </c>
      <c r="KI51" s="1" t="str">
        <f t="shared" si="63"/>
        <v/>
      </c>
      <c r="KP51" s="1" t="str">
        <f t="shared" si="64"/>
        <v/>
      </c>
      <c r="KR51" s="1" t="str">
        <f t="shared" si="65"/>
        <v/>
      </c>
      <c r="KY51" s="1" t="str">
        <f t="shared" si="66"/>
        <v/>
      </c>
      <c r="LA51" s="1" t="str">
        <f t="shared" si="67"/>
        <v/>
      </c>
      <c r="LH51" s="1" t="str">
        <f t="shared" si="68"/>
        <v/>
      </c>
      <c r="LJ51" s="1" t="str">
        <f t="shared" si="69"/>
        <v/>
      </c>
      <c r="LQ51" s="1" t="str">
        <f t="shared" si="70"/>
        <v/>
      </c>
      <c r="LS51" s="1" t="str">
        <f t="shared" si="71"/>
        <v/>
      </c>
      <c r="LZ51" s="1" t="str">
        <f t="shared" si="72"/>
        <v/>
      </c>
      <c r="MB51" s="1" t="str">
        <f t="shared" si="73"/>
        <v/>
      </c>
    </row>
    <row r="52" spans="1:340" x14ac:dyDescent="0.25">
      <c r="A52" s="1">
        <v>7433</v>
      </c>
      <c r="B52" s="1" t="s">
        <v>163</v>
      </c>
      <c r="C52" s="1" t="s">
        <v>77</v>
      </c>
      <c r="D52" s="1" t="s">
        <v>111</v>
      </c>
      <c r="E52" s="1" t="s">
        <v>65</v>
      </c>
      <c r="F52" s="1" t="s">
        <v>66</v>
      </c>
      <c r="I52" s="1">
        <v>10</v>
      </c>
      <c r="J52" s="1" t="s">
        <v>103</v>
      </c>
      <c r="N52" s="1" t="str">
        <f t="shared" si="0"/>
        <v/>
      </c>
      <c r="P52" s="1" t="str">
        <f t="shared" si="1"/>
        <v/>
      </c>
      <c r="W52" s="1" t="str">
        <f t="shared" si="2"/>
        <v/>
      </c>
      <c r="Y52" s="1" t="str">
        <f t="shared" si="3"/>
        <v/>
      </c>
      <c r="AF52" s="1" t="str">
        <f t="shared" si="4"/>
        <v/>
      </c>
      <c r="AH52" s="1" t="str">
        <f t="shared" si="5"/>
        <v/>
      </c>
      <c r="AO52" s="1" t="str">
        <f t="shared" si="6"/>
        <v/>
      </c>
      <c r="AQ52" s="1" t="str">
        <f t="shared" si="7"/>
        <v/>
      </c>
      <c r="AX52" s="1" t="str">
        <f t="shared" si="8"/>
        <v/>
      </c>
      <c r="AZ52" s="1" t="str">
        <f t="shared" si="9"/>
        <v/>
      </c>
      <c r="BG52" s="1" t="str">
        <f t="shared" si="10"/>
        <v/>
      </c>
      <c r="BI52" s="1" t="str">
        <f t="shared" si="11"/>
        <v/>
      </c>
      <c r="BP52" s="1" t="str">
        <f t="shared" si="12"/>
        <v/>
      </c>
      <c r="BR52" s="1" t="str">
        <f t="shared" si="13"/>
        <v/>
      </c>
      <c r="BY52" s="1" t="str">
        <f t="shared" si="14"/>
        <v/>
      </c>
      <c r="CA52" s="1" t="str">
        <f t="shared" si="15"/>
        <v/>
      </c>
      <c r="CH52" s="1" t="str">
        <f t="shared" si="16"/>
        <v/>
      </c>
      <c r="CJ52" s="1" t="str">
        <f t="shared" si="17"/>
        <v/>
      </c>
      <c r="CQ52" s="1" t="str">
        <f t="shared" si="18"/>
        <v/>
      </c>
      <c r="CS52" s="1" t="str">
        <f t="shared" si="19"/>
        <v/>
      </c>
      <c r="CZ52" s="1" t="str">
        <f t="shared" si="20"/>
        <v/>
      </c>
      <c r="DB52" s="1" t="str">
        <f t="shared" si="21"/>
        <v/>
      </c>
      <c r="DI52" s="1" t="str">
        <f t="shared" si="22"/>
        <v/>
      </c>
      <c r="DK52" s="1" t="str">
        <f t="shared" si="23"/>
        <v/>
      </c>
      <c r="DR52" s="1" t="str">
        <f t="shared" si="24"/>
        <v/>
      </c>
      <c r="DT52" s="1" t="str">
        <f t="shared" si="25"/>
        <v/>
      </c>
      <c r="EA52" s="1" t="str">
        <f t="shared" si="26"/>
        <v/>
      </c>
      <c r="EC52" s="1" t="str">
        <f t="shared" si="27"/>
        <v/>
      </c>
      <c r="EJ52" s="1" t="str">
        <f t="shared" si="28"/>
        <v/>
      </c>
      <c r="EL52" s="1" t="str">
        <f t="shared" si="29"/>
        <v/>
      </c>
      <c r="ES52" s="1" t="str">
        <f t="shared" si="30"/>
        <v/>
      </c>
      <c r="EU52" s="1" t="str">
        <f t="shared" si="31"/>
        <v/>
      </c>
      <c r="FB52" s="1" t="str">
        <f t="shared" si="32"/>
        <v/>
      </c>
      <c r="FD52" s="1" t="str">
        <f t="shared" si="33"/>
        <v/>
      </c>
      <c r="FK52" s="1" t="str">
        <f t="shared" si="34"/>
        <v/>
      </c>
      <c r="FM52" s="1" t="str">
        <f t="shared" si="35"/>
        <v/>
      </c>
      <c r="FT52" s="1" t="str">
        <f t="shared" si="36"/>
        <v/>
      </c>
      <c r="FV52" s="1" t="str">
        <f t="shared" si="37"/>
        <v/>
      </c>
      <c r="GC52" s="1" t="str">
        <f t="shared" si="38"/>
        <v/>
      </c>
      <c r="GE52" s="1" t="str">
        <f t="shared" si="39"/>
        <v/>
      </c>
      <c r="GL52" s="1" t="str">
        <f t="shared" si="40"/>
        <v/>
      </c>
      <c r="GN52" s="1" t="str">
        <f t="shared" si="41"/>
        <v/>
      </c>
      <c r="GU52" s="1" t="str">
        <f t="shared" si="42"/>
        <v/>
      </c>
      <c r="GW52" s="1" t="str">
        <f t="shared" si="43"/>
        <v/>
      </c>
      <c r="HD52" s="1" t="str">
        <f t="shared" si="44"/>
        <v/>
      </c>
      <c r="HF52" s="1" t="str">
        <f t="shared" si="45"/>
        <v/>
      </c>
      <c r="HM52" s="1" t="str">
        <f t="shared" si="46"/>
        <v/>
      </c>
      <c r="HO52" s="1" t="str">
        <f t="shared" si="47"/>
        <v/>
      </c>
      <c r="HV52" s="1" t="str">
        <f t="shared" si="48"/>
        <v/>
      </c>
      <c r="HX52" s="1" t="str">
        <f t="shared" si="49"/>
        <v/>
      </c>
      <c r="IE52" s="1" t="str">
        <f t="shared" si="50"/>
        <v/>
      </c>
      <c r="IG52" s="1" t="str">
        <f t="shared" si="51"/>
        <v/>
      </c>
      <c r="IN52" s="1" t="str">
        <f t="shared" si="52"/>
        <v/>
      </c>
      <c r="IP52" s="1" t="str">
        <f t="shared" si="53"/>
        <v/>
      </c>
      <c r="IW52" s="1" t="str">
        <f t="shared" si="54"/>
        <v/>
      </c>
      <c r="IY52" s="1" t="str">
        <f t="shared" si="55"/>
        <v/>
      </c>
      <c r="JF52" s="1" t="str">
        <f t="shared" si="56"/>
        <v/>
      </c>
      <c r="JH52" s="1" t="str">
        <f t="shared" si="57"/>
        <v/>
      </c>
      <c r="JO52" s="1" t="str">
        <f t="shared" si="58"/>
        <v/>
      </c>
      <c r="JQ52" s="1" t="str">
        <f t="shared" si="59"/>
        <v/>
      </c>
      <c r="JX52" s="1" t="str">
        <f t="shared" si="60"/>
        <v/>
      </c>
      <c r="JZ52" s="1" t="str">
        <f t="shared" si="61"/>
        <v/>
      </c>
      <c r="KG52" s="1" t="str">
        <f t="shared" si="62"/>
        <v/>
      </c>
      <c r="KI52" s="1" t="str">
        <f t="shared" si="63"/>
        <v/>
      </c>
      <c r="KP52" s="1" t="str">
        <f t="shared" si="64"/>
        <v/>
      </c>
      <c r="KR52" s="1" t="str">
        <f t="shared" si="65"/>
        <v/>
      </c>
      <c r="KY52" s="1" t="str">
        <f t="shared" si="66"/>
        <v/>
      </c>
      <c r="LA52" s="1" t="str">
        <f t="shared" si="67"/>
        <v/>
      </c>
      <c r="LH52" s="1" t="str">
        <f t="shared" si="68"/>
        <v/>
      </c>
      <c r="LJ52" s="1" t="str">
        <f t="shared" si="69"/>
        <v/>
      </c>
      <c r="LQ52" s="1" t="str">
        <f t="shared" si="70"/>
        <v/>
      </c>
      <c r="LS52" s="1" t="str">
        <f t="shared" si="71"/>
        <v/>
      </c>
      <c r="LZ52" s="1" t="str">
        <f t="shared" si="72"/>
        <v/>
      </c>
      <c r="MB52" s="1" t="str">
        <f t="shared" si="73"/>
        <v/>
      </c>
    </row>
    <row r="53" spans="1:340" x14ac:dyDescent="0.25">
      <c r="A53" s="1">
        <v>7434</v>
      </c>
      <c r="B53" s="1" t="s">
        <v>164</v>
      </c>
      <c r="C53" s="1" t="s">
        <v>165</v>
      </c>
      <c r="D53" s="1" t="s">
        <v>111</v>
      </c>
      <c r="E53" s="1" t="s">
        <v>112</v>
      </c>
      <c r="F53" s="1" t="s">
        <v>159</v>
      </c>
      <c r="I53" s="1">
        <v>140</v>
      </c>
      <c r="J53" s="1" t="s">
        <v>103</v>
      </c>
      <c r="K53" s="1" t="s">
        <v>114</v>
      </c>
      <c r="L53" s="1" t="s">
        <v>115</v>
      </c>
      <c r="N53" s="1">
        <f t="shared" si="0"/>
        <v>60</v>
      </c>
      <c r="O53" s="1" t="s">
        <v>136</v>
      </c>
      <c r="P53" s="1">
        <f t="shared" si="1"/>
        <v>0.25</v>
      </c>
      <c r="T53" s="1" t="s">
        <v>166</v>
      </c>
      <c r="U53" s="1">
        <v>41070</v>
      </c>
      <c r="W53" s="1">
        <f t="shared" si="2"/>
        <v>8</v>
      </c>
      <c r="X53" s="1" t="s">
        <v>136</v>
      </c>
      <c r="Y53" s="1">
        <f t="shared" si="3"/>
        <v>0.25</v>
      </c>
      <c r="AC53" s="1" t="s">
        <v>118</v>
      </c>
      <c r="AD53" s="1" t="s">
        <v>119</v>
      </c>
      <c r="AF53" s="1">
        <f t="shared" si="4"/>
        <v>10</v>
      </c>
      <c r="AG53" s="1" t="s">
        <v>136</v>
      </c>
      <c r="AH53" s="1">
        <f t="shared" si="5"/>
        <v>0.25</v>
      </c>
      <c r="AL53" s="1" t="s">
        <v>121</v>
      </c>
      <c r="AM53" s="1" t="s">
        <v>122</v>
      </c>
      <c r="AO53" s="1">
        <f t="shared" si="6"/>
        <v>30</v>
      </c>
      <c r="AP53" s="1" t="s">
        <v>120</v>
      </c>
      <c r="AQ53" s="1">
        <f t="shared" si="7"/>
        <v>0.5</v>
      </c>
      <c r="AT53" s="1" t="s">
        <v>142</v>
      </c>
      <c r="AU53" s="1" t="s">
        <v>123</v>
      </c>
      <c r="AV53" s="1" t="s">
        <v>117</v>
      </c>
      <c r="AX53" s="1">
        <f t="shared" si="8"/>
        <v>20</v>
      </c>
      <c r="AY53" s="1" t="s">
        <v>136</v>
      </c>
      <c r="AZ53" s="1">
        <f t="shared" si="9"/>
        <v>0.25</v>
      </c>
      <c r="BD53" s="1" t="s">
        <v>124</v>
      </c>
      <c r="BE53" s="1" t="s">
        <v>115</v>
      </c>
      <c r="BG53" s="1">
        <f t="shared" si="10"/>
        <v>60</v>
      </c>
      <c r="BH53" s="1" t="s">
        <v>136</v>
      </c>
      <c r="BI53" s="1">
        <f t="shared" si="11"/>
        <v>0.25</v>
      </c>
      <c r="BP53" s="1" t="str">
        <f t="shared" si="12"/>
        <v/>
      </c>
      <c r="BR53" s="1" t="str">
        <f t="shared" si="13"/>
        <v/>
      </c>
      <c r="BY53" s="1" t="str">
        <f t="shared" si="14"/>
        <v/>
      </c>
      <c r="CA53" s="1" t="str">
        <f t="shared" si="15"/>
        <v/>
      </c>
      <c r="CH53" s="1" t="str">
        <f t="shared" si="16"/>
        <v/>
      </c>
      <c r="CJ53" s="1" t="str">
        <f t="shared" si="17"/>
        <v/>
      </c>
      <c r="CQ53" s="1" t="str">
        <f t="shared" si="18"/>
        <v/>
      </c>
      <c r="CS53" s="1" t="str">
        <f t="shared" si="19"/>
        <v/>
      </c>
      <c r="CZ53" s="1" t="str">
        <f t="shared" si="20"/>
        <v/>
      </c>
      <c r="DB53" s="1" t="str">
        <f t="shared" si="21"/>
        <v/>
      </c>
      <c r="DI53" s="1" t="str">
        <f t="shared" si="22"/>
        <v/>
      </c>
      <c r="DK53" s="1" t="str">
        <f t="shared" si="23"/>
        <v/>
      </c>
      <c r="DO53" s="1" t="s">
        <v>151</v>
      </c>
      <c r="DP53" s="1">
        <v>41136</v>
      </c>
      <c r="DR53" s="1">
        <f t="shared" si="24"/>
        <v>11.5</v>
      </c>
      <c r="DS53" s="1" t="s">
        <v>116</v>
      </c>
      <c r="DT53" s="1">
        <f t="shared" si="25"/>
        <v>0.75</v>
      </c>
      <c r="DX53" s="1" t="s">
        <v>126</v>
      </c>
      <c r="DY53" s="1">
        <v>41136</v>
      </c>
      <c r="EA53" s="1">
        <f t="shared" si="26"/>
        <v>11.5</v>
      </c>
      <c r="EB53" s="1" t="s">
        <v>116</v>
      </c>
      <c r="EC53" s="1">
        <f t="shared" si="27"/>
        <v>0.75</v>
      </c>
      <c r="EG53" s="1" t="s">
        <v>127</v>
      </c>
      <c r="EH53" s="1" t="s">
        <v>122</v>
      </c>
      <c r="EJ53" s="1">
        <f t="shared" si="28"/>
        <v>30</v>
      </c>
      <c r="EK53" s="1" t="s">
        <v>120</v>
      </c>
      <c r="EL53" s="1">
        <f t="shared" si="29"/>
        <v>0.5</v>
      </c>
      <c r="EP53" s="1" t="s">
        <v>167</v>
      </c>
      <c r="EQ53" s="1">
        <v>41136</v>
      </c>
      <c r="ES53" s="1">
        <f t="shared" si="30"/>
        <v>11.5</v>
      </c>
      <c r="ET53" s="1" t="s">
        <v>116</v>
      </c>
      <c r="EU53" s="1">
        <f t="shared" si="31"/>
        <v>0.75</v>
      </c>
      <c r="FB53" s="1" t="str">
        <f t="shared" si="32"/>
        <v/>
      </c>
      <c r="FD53" s="1" t="str">
        <f t="shared" si="33"/>
        <v/>
      </c>
      <c r="FK53" s="1" t="str">
        <f t="shared" si="34"/>
        <v/>
      </c>
      <c r="FM53" s="1" t="str">
        <f t="shared" si="35"/>
        <v/>
      </c>
      <c r="FO53" s="1" t="s">
        <v>128</v>
      </c>
      <c r="FT53" s="1" t="str">
        <f t="shared" si="36"/>
        <v/>
      </c>
      <c r="FV53" s="1" t="str">
        <f t="shared" si="37"/>
        <v/>
      </c>
      <c r="FZ53" s="1" t="s">
        <v>168</v>
      </c>
      <c r="GA53" s="1">
        <v>41100</v>
      </c>
      <c r="GC53" s="1">
        <f t="shared" si="38"/>
        <v>8.5</v>
      </c>
      <c r="GD53" s="1" t="s">
        <v>120</v>
      </c>
      <c r="GE53" s="1">
        <f t="shared" si="39"/>
        <v>0.5</v>
      </c>
      <c r="GL53" s="1" t="str">
        <f t="shared" si="40"/>
        <v/>
      </c>
      <c r="GN53" s="1" t="str">
        <f t="shared" si="41"/>
        <v/>
      </c>
      <c r="GU53" s="1" t="str">
        <f t="shared" si="42"/>
        <v/>
      </c>
      <c r="GW53" s="1" t="str">
        <f t="shared" si="43"/>
        <v/>
      </c>
      <c r="HD53" s="1" t="str">
        <f t="shared" si="44"/>
        <v/>
      </c>
      <c r="HF53" s="1" t="str">
        <f t="shared" si="45"/>
        <v/>
      </c>
      <c r="HM53" s="1" t="str">
        <f t="shared" si="46"/>
        <v/>
      </c>
      <c r="HO53" s="1" t="str">
        <f t="shared" si="47"/>
        <v/>
      </c>
      <c r="HV53" s="1" t="str">
        <f t="shared" si="48"/>
        <v/>
      </c>
      <c r="HX53" s="1" t="str">
        <f t="shared" si="49"/>
        <v/>
      </c>
      <c r="IE53" s="1" t="str">
        <f t="shared" si="50"/>
        <v/>
      </c>
      <c r="IG53" s="1" t="str">
        <f t="shared" si="51"/>
        <v/>
      </c>
      <c r="IN53" s="1" t="str">
        <f t="shared" si="52"/>
        <v/>
      </c>
      <c r="IP53" s="1" t="str">
        <f t="shared" si="53"/>
        <v/>
      </c>
      <c r="IW53" s="1" t="str">
        <f t="shared" si="54"/>
        <v/>
      </c>
      <c r="IY53" s="1" t="str">
        <f t="shared" si="55"/>
        <v/>
      </c>
      <c r="JF53" s="1" t="str">
        <f t="shared" si="56"/>
        <v/>
      </c>
      <c r="JH53" s="1" t="str">
        <f t="shared" si="57"/>
        <v/>
      </c>
      <c r="JO53" s="1" t="str">
        <f t="shared" si="58"/>
        <v/>
      </c>
      <c r="JQ53" s="1" t="str">
        <f t="shared" si="59"/>
        <v/>
      </c>
      <c r="JX53" s="1" t="str">
        <f t="shared" si="60"/>
        <v/>
      </c>
      <c r="JZ53" s="1" t="str">
        <f t="shared" si="61"/>
        <v/>
      </c>
      <c r="KG53" s="1" t="str">
        <f t="shared" si="62"/>
        <v/>
      </c>
      <c r="KI53" s="1" t="str">
        <f t="shared" si="63"/>
        <v/>
      </c>
      <c r="KP53" s="1" t="str">
        <f t="shared" si="64"/>
        <v/>
      </c>
      <c r="KR53" s="1" t="str">
        <f t="shared" si="65"/>
        <v/>
      </c>
      <c r="KY53" s="1" t="str">
        <f t="shared" si="66"/>
        <v/>
      </c>
      <c r="LA53" s="1" t="str">
        <f t="shared" si="67"/>
        <v/>
      </c>
      <c r="LH53" s="1" t="str">
        <f t="shared" si="68"/>
        <v/>
      </c>
      <c r="LJ53" s="1" t="str">
        <f t="shared" si="69"/>
        <v/>
      </c>
      <c r="LQ53" s="1" t="str">
        <f t="shared" si="70"/>
        <v/>
      </c>
      <c r="LS53" s="1" t="str">
        <f t="shared" si="71"/>
        <v/>
      </c>
      <c r="LZ53" s="1" t="str">
        <f t="shared" si="72"/>
        <v/>
      </c>
      <c r="MB53" s="1" t="str">
        <f t="shared" si="73"/>
        <v/>
      </c>
    </row>
    <row r="54" spans="1:340" x14ac:dyDescent="0.25">
      <c r="A54" s="1">
        <v>7435</v>
      </c>
      <c r="B54" s="1" t="s">
        <v>169</v>
      </c>
      <c r="C54" s="1" t="s">
        <v>77</v>
      </c>
      <c r="D54" s="1" t="s">
        <v>111</v>
      </c>
      <c r="E54" s="1" t="s">
        <v>65</v>
      </c>
      <c r="F54" s="1" t="s">
        <v>159</v>
      </c>
      <c r="I54" s="1">
        <v>41</v>
      </c>
      <c r="J54" s="1" t="s">
        <v>170</v>
      </c>
      <c r="N54" s="1" t="str">
        <f t="shared" si="0"/>
        <v/>
      </c>
      <c r="P54" s="1" t="str">
        <f t="shared" si="1"/>
        <v/>
      </c>
      <c r="T54" s="1" t="s">
        <v>75</v>
      </c>
      <c r="W54" s="1" t="str">
        <f t="shared" si="2"/>
        <v/>
      </c>
      <c r="Y54" s="1" t="str">
        <f t="shared" si="3"/>
        <v/>
      </c>
      <c r="AF54" s="1" t="str">
        <f t="shared" si="4"/>
        <v/>
      </c>
      <c r="AH54" s="1" t="str">
        <f t="shared" si="5"/>
        <v/>
      </c>
      <c r="AL54" s="1" t="s">
        <v>68</v>
      </c>
      <c r="AO54" s="1" t="str">
        <f t="shared" si="6"/>
        <v/>
      </c>
      <c r="AQ54" s="1" t="str">
        <f t="shared" si="7"/>
        <v/>
      </c>
      <c r="AX54" s="1" t="str">
        <f t="shared" si="8"/>
        <v/>
      </c>
      <c r="AZ54" s="1" t="str">
        <f t="shared" si="9"/>
        <v/>
      </c>
      <c r="BG54" s="1" t="str">
        <f t="shared" si="10"/>
        <v/>
      </c>
      <c r="BI54" s="1" t="str">
        <f t="shared" si="11"/>
        <v/>
      </c>
      <c r="BP54" s="1" t="str">
        <f t="shared" si="12"/>
        <v/>
      </c>
      <c r="BR54" s="1" t="str">
        <f t="shared" si="13"/>
        <v/>
      </c>
      <c r="BS54" s="1">
        <v>1</v>
      </c>
      <c r="BY54" s="1" t="str">
        <f t="shared" si="14"/>
        <v/>
      </c>
      <c r="CA54" s="1" t="str">
        <f t="shared" si="15"/>
        <v/>
      </c>
      <c r="CB54" s="1">
        <v>1</v>
      </c>
      <c r="CH54" s="1" t="str">
        <f t="shared" si="16"/>
        <v/>
      </c>
      <c r="CJ54" s="1" t="str">
        <f t="shared" si="17"/>
        <v/>
      </c>
      <c r="CK54" s="1">
        <v>0</v>
      </c>
      <c r="CQ54" s="1" t="str">
        <f t="shared" si="18"/>
        <v/>
      </c>
      <c r="CS54" s="1" t="str">
        <f t="shared" si="19"/>
        <v/>
      </c>
      <c r="CZ54" s="1" t="str">
        <f t="shared" si="20"/>
        <v/>
      </c>
      <c r="DB54" s="1" t="str">
        <f t="shared" si="21"/>
        <v/>
      </c>
      <c r="DI54" s="1" t="str">
        <f t="shared" si="22"/>
        <v/>
      </c>
      <c r="DK54" s="1" t="str">
        <f t="shared" si="23"/>
        <v/>
      </c>
      <c r="DR54" s="1" t="str">
        <f t="shared" si="24"/>
        <v/>
      </c>
      <c r="DT54" s="1" t="str">
        <f t="shared" si="25"/>
        <v/>
      </c>
      <c r="EA54" s="1" t="str">
        <f t="shared" si="26"/>
        <v/>
      </c>
      <c r="EC54" s="1" t="str">
        <f t="shared" si="27"/>
        <v/>
      </c>
      <c r="EJ54" s="1" t="str">
        <f t="shared" si="28"/>
        <v/>
      </c>
      <c r="EL54" s="1" t="str">
        <f t="shared" si="29"/>
        <v/>
      </c>
      <c r="ES54" s="1" t="str">
        <f t="shared" si="30"/>
        <v/>
      </c>
      <c r="EU54" s="1" t="str">
        <f t="shared" si="31"/>
        <v/>
      </c>
      <c r="FB54" s="1" t="str">
        <f t="shared" si="32"/>
        <v/>
      </c>
      <c r="FD54" s="1" t="str">
        <f t="shared" si="33"/>
        <v/>
      </c>
      <c r="FK54" s="1" t="str">
        <f t="shared" si="34"/>
        <v/>
      </c>
      <c r="FM54" s="1" t="str">
        <f t="shared" si="35"/>
        <v/>
      </c>
      <c r="FT54" s="1" t="str">
        <f t="shared" si="36"/>
        <v/>
      </c>
      <c r="FV54" s="1" t="str">
        <f t="shared" si="37"/>
        <v/>
      </c>
      <c r="GC54" s="1" t="str">
        <f t="shared" si="38"/>
        <v/>
      </c>
      <c r="GE54" s="1" t="str">
        <f t="shared" si="39"/>
        <v/>
      </c>
      <c r="GL54" s="1" t="str">
        <f t="shared" si="40"/>
        <v/>
      </c>
      <c r="GN54" s="1" t="str">
        <f t="shared" si="41"/>
        <v/>
      </c>
      <c r="GU54" s="1" t="str">
        <f t="shared" si="42"/>
        <v/>
      </c>
      <c r="GW54" s="1" t="str">
        <f t="shared" si="43"/>
        <v/>
      </c>
      <c r="HD54" s="1" t="str">
        <f t="shared" si="44"/>
        <v/>
      </c>
      <c r="HF54" s="1" t="str">
        <f t="shared" si="45"/>
        <v/>
      </c>
      <c r="HM54" s="1" t="str">
        <f t="shared" si="46"/>
        <v/>
      </c>
      <c r="HO54" s="1" t="str">
        <f t="shared" si="47"/>
        <v/>
      </c>
      <c r="HV54" s="1" t="str">
        <f t="shared" si="48"/>
        <v/>
      </c>
      <c r="HX54" s="1" t="str">
        <f t="shared" si="49"/>
        <v/>
      </c>
      <c r="IE54" s="1" t="str">
        <f t="shared" si="50"/>
        <v/>
      </c>
      <c r="IG54" s="1" t="str">
        <f t="shared" si="51"/>
        <v/>
      </c>
      <c r="IN54" s="1" t="str">
        <f t="shared" si="52"/>
        <v/>
      </c>
      <c r="IP54" s="1" t="str">
        <f t="shared" si="53"/>
        <v/>
      </c>
      <c r="IW54" s="1" t="str">
        <f t="shared" si="54"/>
        <v/>
      </c>
      <c r="IY54" s="1" t="str">
        <f t="shared" si="55"/>
        <v/>
      </c>
      <c r="JF54" s="1" t="str">
        <f t="shared" si="56"/>
        <v/>
      </c>
      <c r="JH54" s="1" t="str">
        <f t="shared" si="57"/>
        <v/>
      </c>
      <c r="JO54" s="1" t="str">
        <f t="shared" si="58"/>
        <v/>
      </c>
      <c r="JQ54" s="1" t="str">
        <f t="shared" si="59"/>
        <v/>
      </c>
      <c r="JX54" s="1" t="str">
        <f t="shared" si="60"/>
        <v/>
      </c>
      <c r="JZ54" s="1" t="str">
        <f t="shared" si="61"/>
        <v/>
      </c>
      <c r="KG54" s="1" t="str">
        <f t="shared" si="62"/>
        <v/>
      </c>
      <c r="KI54" s="1" t="str">
        <f t="shared" si="63"/>
        <v/>
      </c>
      <c r="KP54" s="1" t="str">
        <f t="shared" si="64"/>
        <v/>
      </c>
      <c r="KR54" s="1" t="str">
        <f t="shared" si="65"/>
        <v/>
      </c>
      <c r="KY54" s="1" t="str">
        <f t="shared" si="66"/>
        <v/>
      </c>
      <c r="LA54" s="1" t="str">
        <f t="shared" si="67"/>
        <v/>
      </c>
      <c r="LH54" s="1" t="str">
        <f t="shared" si="68"/>
        <v/>
      </c>
      <c r="LJ54" s="1" t="str">
        <f t="shared" si="69"/>
        <v/>
      </c>
      <c r="LQ54" s="1" t="str">
        <f t="shared" si="70"/>
        <v/>
      </c>
      <c r="LS54" s="1" t="str">
        <f t="shared" si="71"/>
        <v/>
      </c>
      <c r="LZ54" s="1" t="str">
        <f t="shared" si="72"/>
        <v/>
      </c>
      <c r="MB54" s="1" t="str">
        <f t="shared" si="73"/>
        <v/>
      </c>
    </row>
    <row r="55" spans="1:340" x14ac:dyDescent="0.25">
      <c r="A55" s="1">
        <v>7436</v>
      </c>
      <c r="B55" s="1" t="s">
        <v>171</v>
      </c>
      <c r="C55" s="1" t="s">
        <v>172</v>
      </c>
      <c r="D55" s="1" t="s">
        <v>111</v>
      </c>
      <c r="E55" s="1" t="s">
        <v>112</v>
      </c>
      <c r="F55" s="1" t="s">
        <v>159</v>
      </c>
      <c r="I55" s="1">
        <v>399</v>
      </c>
      <c r="J55" s="1" t="s">
        <v>133</v>
      </c>
      <c r="K55" s="1" t="s">
        <v>114</v>
      </c>
      <c r="L55" s="1" t="s">
        <v>115</v>
      </c>
      <c r="N55" s="1">
        <f t="shared" si="0"/>
        <v>60</v>
      </c>
      <c r="O55" s="1" t="s">
        <v>160</v>
      </c>
      <c r="P55" s="1">
        <f t="shared" si="1"/>
        <v>0.1</v>
      </c>
      <c r="T55" s="1" t="s">
        <v>75</v>
      </c>
      <c r="U55" s="1">
        <v>41228</v>
      </c>
      <c r="W55" s="1">
        <f t="shared" si="2"/>
        <v>13</v>
      </c>
      <c r="X55" s="1" t="s">
        <v>116</v>
      </c>
      <c r="Y55" s="1">
        <f t="shared" si="3"/>
        <v>0.75</v>
      </c>
      <c r="AC55" s="1" t="s">
        <v>118</v>
      </c>
      <c r="AD55" s="1" t="s">
        <v>119</v>
      </c>
      <c r="AF55" s="1">
        <f t="shared" si="4"/>
        <v>10</v>
      </c>
      <c r="AG55" s="1" t="s">
        <v>136</v>
      </c>
      <c r="AH55" s="1">
        <f t="shared" si="5"/>
        <v>0.25</v>
      </c>
      <c r="AL55" s="1" t="s">
        <v>121</v>
      </c>
      <c r="AM55" s="1" t="s">
        <v>122</v>
      </c>
      <c r="AO55" s="1">
        <f t="shared" si="6"/>
        <v>30</v>
      </c>
      <c r="AP55" s="1" t="s">
        <v>120</v>
      </c>
      <c r="AQ55" s="1">
        <f t="shared" si="7"/>
        <v>0.5</v>
      </c>
      <c r="AT55" s="1" t="s">
        <v>173</v>
      </c>
      <c r="AU55" s="1" t="s">
        <v>123</v>
      </c>
      <c r="AV55" s="1" t="s">
        <v>117</v>
      </c>
      <c r="AX55" s="1">
        <f t="shared" si="8"/>
        <v>20</v>
      </c>
      <c r="AY55" s="1" t="s">
        <v>120</v>
      </c>
      <c r="AZ55" s="1">
        <f t="shared" si="9"/>
        <v>0.5</v>
      </c>
      <c r="BD55" s="1" t="s">
        <v>124</v>
      </c>
      <c r="BE55" s="1" t="s">
        <v>115</v>
      </c>
      <c r="BG55" s="1">
        <f t="shared" si="10"/>
        <v>60</v>
      </c>
      <c r="BH55" s="1" t="s">
        <v>120</v>
      </c>
      <c r="BI55" s="1">
        <f t="shared" si="11"/>
        <v>0.5</v>
      </c>
      <c r="BP55" s="1" t="str">
        <f t="shared" si="12"/>
        <v/>
      </c>
      <c r="BR55" s="1" t="str">
        <f t="shared" si="13"/>
        <v/>
      </c>
      <c r="BY55" s="1" t="str">
        <f t="shared" si="14"/>
        <v/>
      </c>
      <c r="CA55" s="1" t="str">
        <f t="shared" si="15"/>
        <v/>
      </c>
      <c r="CH55" s="1" t="str">
        <f t="shared" si="16"/>
        <v/>
      </c>
      <c r="CJ55" s="1" t="str">
        <f t="shared" si="17"/>
        <v/>
      </c>
      <c r="CQ55" s="1" t="str">
        <f t="shared" si="18"/>
        <v/>
      </c>
      <c r="CS55" s="1" t="str">
        <f t="shared" si="19"/>
        <v/>
      </c>
      <c r="CZ55" s="1" t="str">
        <f t="shared" si="20"/>
        <v/>
      </c>
      <c r="DB55" s="1" t="str">
        <f t="shared" si="21"/>
        <v/>
      </c>
      <c r="DI55" s="1" t="str">
        <f t="shared" si="22"/>
        <v/>
      </c>
      <c r="DK55" s="1" t="str">
        <f t="shared" si="23"/>
        <v/>
      </c>
      <c r="DO55" s="1" t="s">
        <v>151</v>
      </c>
      <c r="DP55" s="1">
        <v>41136</v>
      </c>
      <c r="DR55" s="1">
        <f t="shared" si="24"/>
        <v>11.5</v>
      </c>
      <c r="DS55" s="1" t="s">
        <v>136</v>
      </c>
      <c r="DT55" s="1">
        <f t="shared" si="25"/>
        <v>0.25</v>
      </c>
      <c r="DX55" s="1" t="s">
        <v>126</v>
      </c>
      <c r="DY55" s="1" t="s">
        <v>122</v>
      </c>
      <c r="EA55" s="1">
        <f t="shared" si="26"/>
        <v>30</v>
      </c>
      <c r="EB55" s="1" t="s">
        <v>136</v>
      </c>
      <c r="EC55" s="1">
        <f t="shared" si="27"/>
        <v>0.25</v>
      </c>
      <c r="EG55" s="1" t="s">
        <v>127</v>
      </c>
      <c r="EH55" s="1" t="s">
        <v>122</v>
      </c>
      <c r="EJ55" s="1">
        <f t="shared" si="28"/>
        <v>30</v>
      </c>
      <c r="EK55" s="1" t="s">
        <v>120</v>
      </c>
      <c r="EL55" s="1">
        <f t="shared" si="29"/>
        <v>0.5</v>
      </c>
      <c r="ES55" s="1" t="str">
        <f t="shared" si="30"/>
        <v/>
      </c>
      <c r="EU55" s="1" t="str">
        <f t="shared" si="31"/>
        <v/>
      </c>
      <c r="FB55" s="1" t="str">
        <f t="shared" si="32"/>
        <v/>
      </c>
      <c r="FD55" s="1" t="str">
        <f t="shared" si="33"/>
        <v/>
      </c>
      <c r="FK55" s="1" t="str">
        <f t="shared" si="34"/>
        <v/>
      </c>
      <c r="FM55" s="1" t="str">
        <f t="shared" si="35"/>
        <v/>
      </c>
      <c r="FO55" s="1" t="s">
        <v>128</v>
      </c>
      <c r="FT55" s="1" t="str">
        <f t="shared" si="36"/>
        <v/>
      </c>
      <c r="FV55" s="1" t="str">
        <f t="shared" si="37"/>
        <v/>
      </c>
      <c r="GC55" s="1" t="str">
        <f t="shared" si="38"/>
        <v/>
      </c>
      <c r="GE55" s="1" t="str">
        <f t="shared" si="39"/>
        <v/>
      </c>
      <c r="GI55" s="1" t="s">
        <v>129</v>
      </c>
      <c r="GJ55" s="1">
        <v>41100</v>
      </c>
      <c r="GL55" s="1">
        <f t="shared" si="40"/>
        <v>8.5</v>
      </c>
      <c r="GM55" s="1" t="s">
        <v>120</v>
      </c>
      <c r="GN55" s="1">
        <f t="shared" si="41"/>
        <v>0.5</v>
      </c>
      <c r="GU55" s="1" t="str">
        <f t="shared" si="42"/>
        <v/>
      </c>
      <c r="GW55" s="1" t="str">
        <f t="shared" si="43"/>
        <v/>
      </c>
      <c r="HD55" s="1" t="str">
        <f t="shared" si="44"/>
        <v/>
      </c>
      <c r="HF55" s="1" t="str">
        <f t="shared" si="45"/>
        <v/>
      </c>
      <c r="HM55" s="1" t="str">
        <f t="shared" si="46"/>
        <v/>
      </c>
      <c r="HO55" s="1" t="str">
        <f t="shared" si="47"/>
        <v/>
      </c>
      <c r="HV55" s="1" t="str">
        <f t="shared" si="48"/>
        <v/>
      </c>
      <c r="HX55" s="1" t="str">
        <f t="shared" si="49"/>
        <v/>
      </c>
      <c r="IE55" s="1" t="str">
        <f t="shared" si="50"/>
        <v/>
      </c>
      <c r="IG55" s="1" t="str">
        <f t="shared" si="51"/>
        <v/>
      </c>
      <c r="IN55" s="1" t="str">
        <f t="shared" si="52"/>
        <v/>
      </c>
      <c r="IP55" s="1" t="str">
        <f t="shared" si="53"/>
        <v/>
      </c>
      <c r="IW55" s="1" t="str">
        <f t="shared" si="54"/>
        <v/>
      </c>
      <c r="IY55" s="1" t="str">
        <f t="shared" si="55"/>
        <v/>
      </c>
      <c r="JF55" s="1" t="str">
        <f t="shared" si="56"/>
        <v/>
      </c>
      <c r="JH55" s="1" t="str">
        <f t="shared" si="57"/>
        <v/>
      </c>
      <c r="JO55" s="1" t="str">
        <f t="shared" si="58"/>
        <v/>
      </c>
      <c r="JQ55" s="1" t="str">
        <f t="shared" si="59"/>
        <v/>
      </c>
      <c r="JX55" s="1" t="str">
        <f t="shared" si="60"/>
        <v/>
      </c>
      <c r="JZ55" s="1" t="str">
        <f t="shared" si="61"/>
        <v/>
      </c>
      <c r="KG55" s="1" t="str">
        <f t="shared" si="62"/>
        <v/>
      </c>
      <c r="KI55" s="1" t="str">
        <f t="shared" si="63"/>
        <v/>
      </c>
      <c r="KP55" s="1" t="str">
        <f t="shared" si="64"/>
        <v/>
      </c>
      <c r="KR55" s="1" t="str">
        <f t="shared" si="65"/>
        <v/>
      </c>
      <c r="KT55" s="1" t="s">
        <v>128</v>
      </c>
      <c r="KY55" s="1" t="str">
        <f t="shared" si="66"/>
        <v/>
      </c>
      <c r="LA55" s="1" t="str">
        <f t="shared" si="67"/>
        <v/>
      </c>
      <c r="LH55" s="1" t="str">
        <f t="shared" si="68"/>
        <v/>
      </c>
      <c r="LJ55" s="1" t="str">
        <f t="shared" si="69"/>
        <v/>
      </c>
      <c r="LQ55" s="1" t="str">
        <f t="shared" si="70"/>
        <v/>
      </c>
      <c r="LS55" s="1" t="str">
        <f t="shared" si="71"/>
        <v/>
      </c>
      <c r="LZ55" s="1" t="str">
        <f t="shared" si="72"/>
        <v/>
      </c>
      <c r="MB55" s="1" t="str">
        <f t="shared" si="73"/>
        <v/>
      </c>
    </row>
    <row r="56" spans="1:340" x14ac:dyDescent="0.25">
      <c r="A56" s="1">
        <v>7437</v>
      </c>
      <c r="B56" s="1" t="s">
        <v>174</v>
      </c>
      <c r="C56" s="1" t="s">
        <v>175</v>
      </c>
      <c r="D56" s="1" t="s">
        <v>111</v>
      </c>
      <c r="E56" s="1" t="s">
        <v>112</v>
      </c>
      <c r="F56" s="1" t="s">
        <v>176</v>
      </c>
      <c r="I56" s="1">
        <v>92</v>
      </c>
      <c r="J56" s="1" t="s">
        <v>133</v>
      </c>
      <c r="K56" s="1" t="s">
        <v>114</v>
      </c>
      <c r="L56" s="1" t="s">
        <v>115</v>
      </c>
      <c r="N56" s="1">
        <f t="shared" si="0"/>
        <v>60</v>
      </c>
      <c r="O56" s="1" t="s">
        <v>160</v>
      </c>
      <c r="P56" s="1">
        <f t="shared" si="1"/>
        <v>0.1</v>
      </c>
      <c r="T56" s="1" t="s">
        <v>75</v>
      </c>
      <c r="U56" s="1">
        <v>41228</v>
      </c>
      <c r="W56" s="1">
        <f t="shared" si="2"/>
        <v>13</v>
      </c>
      <c r="X56" s="1" t="s">
        <v>120</v>
      </c>
      <c r="Y56" s="1">
        <f t="shared" si="3"/>
        <v>0.5</v>
      </c>
      <c r="AC56" s="1" t="s">
        <v>118</v>
      </c>
      <c r="AD56" s="1" t="s">
        <v>119</v>
      </c>
      <c r="AF56" s="1">
        <f t="shared" si="4"/>
        <v>10</v>
      </c>
      <c r="AG56" s="1" t="s">
        <v>160</v>
      </c>
      <c r="AH56" s="1">
        <f t="shared" si="5"/>
        <v>0.1</v>
      </c>
      <c r="AL56" s="1" t="s">
        <v>121</v>
      </c>
      <c r="AM56" s="1" t="s">
        <v>122</v>
      </c>
      <c r="AO56" s="1">
        <f t="shared" si="6"/>
        <v>30</v>
      </c>
      <c r="AP56" s="1" t="s">
        <v>136</v>
      </c>
      <c r="AQ56" s="1">
        <f t="shared" si="7"/>
        <v>0.25</v>
      </c>
      <c r="AU56" s="1" t="s">
        <v>123</v>
      </c>
      <c r="AV56" s="1" t="s">
        <v>117</v>
      </c>
      <c r="AX56" s="1">
        <f t="shared" si="8"/>
        <v>20</v>
      </c>
      <c r="AY56" s="1" t="s">
        <v>120</v>
      </c>
      <c r="AZ56" s="1">
        <f t="shared" si="9"/>
        <v>0.5</v>
      </c>
      <c r="BD56" s="1" t="s">
        <v>124</v>
      </c>
      <c r="BE56" s="1" t="s">
        <v>115</v>
      </c>
      <c r="BG56" s="1">
        <f t="shared" si="10"/>
        <v>60</v>
      </c>
      <c r="BH56" s="1" t="s">
        <v>160</v>
      </c>
      <c r="BI56" s="1">
        <f t="shared" si="11"/>
        <v>0.1</v>
      </c>
      <c r="BM56" s="1" t="s">
        <v>143</v>
      </c>
      <c r="BN56" s="1">
        <v>22</v>
      </c>
      <c r="BO56" s="1">
        <v>30</v>
      </c>
      <c r="BP56" s="1">
        <f t="shared" si="12"/>
        <v>26</v>
      </c>
      <c r="BQ56" s="1" t="s">
        <v>120</v>
      </c>
      <c r="BR56" s="1">
        <f t="shared" si="13"/>
        <v>0.5</v>
      </c>
      <c r="BS56" s="1">
        <v>1</v>
      </c>
      <c r="BV56" s="1" t="s">
        <v>177</v>
      </c>
      <c r="BW56" s="1">
        <v>22</v>
      </c>
      <c r="BX56" s="1">
        <v>30</v>
      </c>
      <c r="BY56" s="1">
        <f t="shared" si="14"/>
        <v>26</v>
      </c>
      <c r="BZ56" s="1" t="s">
        <v>120</v>
      </c>
      <c r="CA56" s="1">
        <f t="shared" si="15"/>
        <v>0.5</v>
      </c>
      <c r="CB56" s="1">
        <v>1</v>
      </c>
      <c r="CH56" s="1" t="str">
        <f t="shared" si="16"/>
        <v/>
      </c>
      <c r="CJ56" s="1" t="str">
        <f t="shared" si="17"/>
        <v/>
      </c>
      <c r="CK56" s="1">
        <v>0</v>
      </c>
      <c r="CQ56" s="1" t="str">
        <f t="shared" si="18"/>
        <v/>
      </c>
      <c r="CS56" s="1" t="str">
        <f t="shared" si="19"/>
        <v/>
      </c>
      <c r="CZ56" s="1" t="str">
        <f t="shared" si="20"/>
        <v/>
      </c>
      <c r="DB56" s="1" t="str">
        <f t="shared" si="21"/>
        <v/>
      </c>
      <c r="DI56" s="1" t="str">
        <f t="shared" si="22"/>
        <v/>
      </c>
      <c r="DK56" s="1" t="str">
        <f t="shared" si="23"/>
        <v/>
      </c>
      <c r="DO56" s="1" t="s">
        <v>144</v>
      </c>
      <c r="DP56" s="1">
        <v>41136</v>
      </c>
      <c r="DR56" s="1">
        <f t="shared" si="24"/>
        <v>11.5</v>
      </c>
      <c r="DS56" s="1" t="s">
        <v>116</v>
      </c>
      <c r="DT56" s="1">
        <f t="shared" si="25"/>
        <v>0.75</v>
      </c>
      <c r="DX56" s="1" t="s">
        <v>126</v>
      </c>
      <c r="DY56" s="1" t="s">
        <v>122</v>
      </c>
      <c r="EA56" s="1">
        <f t="shared" si="26"/>
        <v>30</v>
      </c>
      <c r="EB56" s="1" t="s">
        <v>120</v>
      </c>
      <c r="EC56" s="1">
        <f t="shared" si="27"/>
        <v>0.5</v>
      </c>
      <c r="EG56" s="1" t="s">
        <v>127</v>
      </c>
      <c r="EH56" s="1" t="s">
        <v>122</v>
      </c>
      <c r="EJ56" s="1">
        <f t="shared" si="28"/>
        <v>30</v>
      </c>
      <c r="EK56" s="1" t="s">
        <v>136</v>
      </c>
      <c r="EL56" s="1">
        <f t="shared" si="29"/>
        <v>0.25</v>
      </c>
      <c r="ES56" s="1" t="str">
        <f t="shared" si="30"/>
        <v/>
      </c>
      <c r="EU56" s="1" t="str">
        <f t="shared" si="31"/>
        <v/>
      </c>
      <c r="FB56" s="1" t="str">
        <f t="shared" si="32"/>
        <v/>
      </c>
      <c r="FD56" s="1" t="str">
        <f t="shared" si="33"/>
        <v/>
      </c>
      <c r="FK56" s="1" t="str">
        <f t="shared" si="34"/>
        <v/>
      </c>
      <c r="FM56" s="1" t="str">
        <f t="shared" si="35"/>
        <v/>
      </c>
      <c r="FO56" s="1" t="s">
        <v>128</v>
      </c>
      <c r="FT56" s="1" t="str">
        <f t="shared" si="36"/>
        <v/>
      </c>
      <c r="FV56" s="1" t="str">
        <f t="shared" si="37"/>
        <v/>
      </c>
      <c r="GC56" s="1" t="str">
        <f t="shared" si="38"/>
        <v/>
      </c>
      <c r="GE56" s="1" t="str">
        <f t="shared" si="39"/>
        <v/>
      </c>
      <c r="GL56" s="1" t="str">
        <f t="shared" si="40"/>
        <v/>
      </c>
      <c r="GN56" s="1" t="str">
        <f t="shared" si="41"/>
        <v/>
      </c>
      <c r="GU56" s="1" t="str">
        <f t="shared" si="42"/>
        <v/>
      </c>
      <c r="GW56" s="1" t="str">
        <f t="shared" si="43"/>
        <v/>
      </c>
      <c r="HD56" s="1" t="str">
        <f t="shared" si="44"/>
        <v/>
      </c>
      <c r="HF56" s="1" t="str">
        <f t="shared" si="45"/>
        <v/>
      </c>
      <c r="HM56" s="1" t="str">
        <f t="shared" si="46"/>
        <v/>
      </c>
      <c r="HO56" s="1" t="str">
        <f t="shared" si="47"/>
        <v/>
      </c>
      <c r="HV56" s="1" t="str">
        <f t="shared" si="48"/>
        <v/>
      </c>
      <c r="HX56" s="1" t="str">
        <f t="shared" si="49"/>
        <v/>
      </c>
      <c r="IE56" s="1" t="str">
        <f t="shared" si="50"/>
        <v/>
      </c>
      <c r="IG56" s="1" t="str">
        <f t="shared" si="51"/>
        <v/>
      </c>
      <c r="IN56" s="1" t="str">
        <f t="shared" si="52"/>
        <v/>
      </c>
      <c r="IP56" s="1" t="str">
        <f t="shared" si="53"/>
        <v/>
      </c>
      <c r="IW56" s="1" t="str">
        <f t="shared" si="54"/>
        <v/>
      </c>
      <c r="IY56" s="1" t="str">
        <f t="shared" si="55"/>
        <v/>
      </c>
      <c r="JF56" s="1" t="str">
        <f t="shared" si="56"/>
        <v/>
      </c>
      <c r="JH56" s="1" t="str">
        <f t="shared" si="57"/>
        <v/>
      </c>
      <c r="JO56" s="1" t="str">
        <f t="shared" si="58"/>
        <v/>
      </c>
      <c r="JQ56" s="1" t="str">
        <f t="shared" si="59"/>
        <v/>
      </c>
      <c r="JX56" s="1" t="str">
        <f t="shared" si="60"/>
        <v/>
      </c>
      <c r="JZ56" s="1" t="str">
        <f t="shared" si="61"/>
        <v/>
      </c>
      <c r="KG56" s="1" t="str">
        <f t="shared" si="62"/>
        <v/>
      </c>
      <c r="KI56" s="1" t="str">
        <f t="shared" si="63"/>
        <v/>
      </c>
      <c r="KP56" s="1" t="str">
        <f t="shared" si="64"/>
        <v/>
      </c>
      <c r="KR56" s="1" t="str">
        <f t="shared" si="65"/>
        <v/>
      </c>
      <c r="KY56" s="1" t="str">
        <f t="shared" si="66"/>
        <v/>
      </c>
      <c r="LA56" s="1" t="str">
        <f t="shared" si="67"/>
        <v/>
      </c>
      <c r="LH56" s="1" t="str">
        <f t="shared" si="68"/>
        <v/>
      </c>
      <c r="LJ56" s="1" t="str">
        <f t="shared" si="69"/>
        <v/>
      </c>
      <c r="LQ56" s="1" t="str">
        <f t="shared" si="70"/>
        <v/>
      </c>
      <c r="LS56" s="1" t="str">
        <f t="shared" si="71"/>
        <v/>
      </c>
      <c r="LZ56" s="1" t="str">
        <f t="shared" si="72"/>
        <v/>
      </c>
      <c r="MB56" s="1" t="str">
        <f t="shared" si="73"/>
        <v/>
      </c>
    </row>
    <row r="57" spans="1:340" x14ac:dyDescent="0.25">
      <c r="A57" s="1">
        <v>7438</v>
      </c>
      <c r="B57" s="1" t="s">
        <v>178</v>
      </c>
      <c r="C57" s="1" t="s">
        <v>179</v>
      </c>
      <c r="D57" s="1" t="s">
        <v>111</v>
      </c>
      <c r="E57" s="1" t="s">
        <v>65</v>
      </c>
      <c r="F57" s="1" t="s">
        <v>78</v>
      </c>
      <c r="I57" s="1">
        <v>15</v>
      </c>
      <c r="J57" s="1" t="s">
        <v>103</v>
      </c>
      <c r="N57" s="1" t="str">
        <f t="shared" si="0"/>
        <v/>
      </c>
      <c r="P57" s="1" t="str">
        <f t="shared" si="1"/>
        <v/>
      </c>
      <c r="W57" s="1" t="str">
        <f t="shared" si="2"/>
        <v/>
      </c>
      <c r="Y57" s="1" t="str">
        <f t="shared" si="3"/>
        <v/>
      </c>
      <c r="AF57" s="1" t="str">
        <f t="shared" si="4"/>
        <v/>
      </c>
      <c r="AH57" s="1" t="str">
        <f t="shared" si="5"/>
        <v/>
      </c>
      <c r="AO57" s="1" t="str">
        <f t="shared" si="6"/>
        <v/>
      </c>
      <c r="AQ57" s="1" t="str">
        <f t="shared" si="7"/>
        <v/>
      </c>
      <c r="AX57" s="1" t="str">
        <f t="shared" si="8"/>
        <v/>
      </c>
      <c r="AZ57" s="1" t="str">
        <f t="shared" si="9"/>
        <v/>
      </c>
      <c r="BG57" s="1" t="str">
        <f t="shared" si="10"/>
        <v/>
      </c>
      <c r="BI57" s="1" t="str">
        <f t="shared" si="11"/>
        <v/>
      </c>
      <c r="BP57" s="1" t="str">
        <f t="shared" si="12"/>
        <v/>
      </c>
      <c r="BR57" s="1" t="str">
        <f t="shared" si="13"/>
        <v/>
      </c>
      <c r="BY57" s="1" t="str">
        <f t="shared" si="14"/>
        <v/>
      </c>
      <c r="CA57" s="1" t="str">
        <f t="shared" si="15"/>
        <v/>
      </c>
      <c r="CH57" s="1" t="str">
        <f t="shared" si="16"/>
        <v/>
      </c>
      <c r="CJ57" s="1" t="str">
        <f t="shared" si="17"/>
        <v/>
      </c>
      <c r="CQ57" s="1" t="str">
        <f t="shared" si="18"/>
        <v/>
      </c>
      <c r="CS57" s="1" t="str">
        <f t="shared" si="19"/>
        <v/>
      </c>
      <c r="CZ57" s="1" t="str">
        <f t="shared" si="20"/>
        <v/>
      </c>
      <c r="DB57" s="1" t="str">
        <f t="shared" si="21"/>
        <v/>
      </c>
      <c r="DI57" s="1" t="str">
        <f t="shared" si="22"/>
        <v/>
      </c>
      <c r="DK57" s="1" t="str">
        <f t="shared" si="23"/>
        <v/>
      </c>
      <c r="DR57" s="1" t="str">
        <f t="shared" si="24"/>
        <v/>
      </c>
      <c r="DT57" s="1" t="str">
        <f t="shared" si="25"/>
        <v/>
      </c>
      <c r="EA57" s="1" t="str">
        <f t="shared" si="26"/>
        <v/>
      </c>
      <c r="EC57" s="1" t="str">
        <f t="shared" si="27"/>
        <v/>
      </c>
      <c r="EJ57" s="1" t="str">
        <f t="shared" si="28"/>
        <v/>
      </c>
      <c r="EL57" s="1" t="str">
        <f t="shared" si="29"/>
        <v/>
      </c>
      <c r="ES57" s="1" t="str">
        <f t="shared" si="30"/>
        <v/>
      </c>
      <c r="EU57" s="1" t="str">
        <f t="shared" si="31"/>
        <v/>
      </c>
      <c r="FB57" s="1" t="str">
        <f t="shared" si="32"/>
        <v/>
      </c>
      <c r="FD57" s="1" t="str">
        <f t="shared" si="33"/>
        <v/>
      </c>
      <c r="FK57" s="1" t="str">
        <f t="shared" si="34"/>
        <v/>
      </c>
      <c r="FM57" s="1" t="str">
        <f t="shared" si="35"/>
        <v/>
      </c>
      <c r="FT57" s="1" t="str">
        <f t="shared" si="36"/>
        <v/>
      </c>
      <c r="FV57" s="1" t="str">
        <f t="shared" si="37"/>
        <v/>
      </c>
      <c r="GC57" s="1" t="str">
        <f t="shared" si="38"/>
        <v/>
      </c>
      <c r="GE57" s="1" t="str">
        <f t="shared" si="39"/>
        <v/>
      </c>
      <c r="GL57" s="1" t="str">
        <f t="shared" si="40"/>
        <v/>
      </c>
      <c r="GN57" s="1" t="str">
        <f t="shared" si="41"/>
        <v/>
      </c>
      <c r="GU57" s="1" t="str">
        <f t="shared" si="42"/>
        <v/>
      </c>
      <c r="GW57" s="1" t="str">
        <f t="shared" si="43"/>
        <v/>
      </c>
      <c r="HD57" s="1" t="str">
        <f t="shared" si="44"/>
        <v/>
      </c>
      <c r="HF57" s="1" t="str">
        <f t="shared" si="45"/>
        <v/>
      </c>
      <c r="HM57" s="1" t="str">
        <f t="shared" si="46"/>
        <v/>
      </c>
      <c r="HO57" s="1" t="str">
        <f t="shared" si="47"/>
        <v/>
      </c>
      <c r="HV57" s="1" t="str">
        <f t="shared" si="48"/>
        <v/>
      </c>
      <c r="HX57" s="1" t="str">
        <f t="shared" si="49"/>
        <v/>
      </c>
      <c r="IE57" s="1" t="str">
        <f t="shared" si="50"/>
        <v/>
      </c>
      <c r="IG57" s="1" t="str">
        <f t="shared" si="51"/>
        <v/>
      </c>
      <c r="IN57" s="1" t="str">
        <f t="shared" si="52"/>
        <v/>
      </c>
      <c r="IP57" s="1" t="str">
        <f t="shared" si="53"/>
        <v/>
      </c>
      <c r="IW57" s="1" t="str">
        <f t="shared" si="54"/>
        <v/>
      </c>
      <c r="IY57" s="1" t="str">
        <f t="shared" si="55"/>
        <v/>
      </c>
      <c r="JF57" s="1" t="str">
        <f t="shared" si="56"/>
        <v/>
      </c>
      <c r="JH57" s="1" t="str">
        <f t="shared" si="57"/>
        <v/>
      </c>
      <c r="JO57" s="1" t="str">
        <f t="shared" si="58"/>
        <v/>
      </c>
      <c r="JQ57" s="1" t="str">
        <f t="shared" si="59"/>
        <v/>
      </c>
      <c r="JX57" s="1" t="str">
        <f t="shared" si="60"/>
        <v/>
      </c>
      <c r="JZ57" s="1" t="str">
        <f t="shared" si="61"/>
        <v/>
      </c>
      <c r="KG57" s="1" t="str">
        <f t="shared" si="62"/>
        <v/>
      </c>
      <c r="KI57" s="1" t="str">
        <f t="shared" si="63"/>
        <v/>
      </c>
      <c r="KP57" s="1" t="str">
        <f t="shared" si="64"/>
        <v/>
      </c>
      <c r="KR57" s="1" t="str">
        <f t="shared" si="65"/>
        <v/>
      </c>
      <c r="KY57" s="1" t="str">
        <f t="shared" si="66"/>
        <v/>
      </c>
      <c r="LA57" s="1" t="str">
        <f t="shared" si="67"/>
        <v/>
      </c>
      <c r="LH57" s="1" t="str">
        <f t="shared" si="68"/>
        <v/>
      </c>
      <c r="LJ57" s="1" t="str">
        <f t="shared" si="69"/>
        <v/>
      </c>
      <c r="LQ57" s="1" t="str">
        <f t="shared" si="70"/>
        <v/>
      </c>
      <c r="LS57" s="1" t="str">
        <f t="shared" si="71"/>
        <v/>
      </c>
      <c r="LZ57" s="1" t="str">
        <f t="shared" si="72"/>
        <v/>
      </c>
      <c r="MB57" s="1" t="str">
        <f t="shared" si="73"/>
        <v/>
      </c>
    </row>
    <row r="58" spans="1:340" x14ac:dyDescent="0.25">
      <c r="A58" s="1">
        <v>7439</v>
      </c>
      <c r="B58" s="1" t="s">
        <v>180</v>
      </c>
      <c r="C58" s="1" t="s">
        <v>77</v>
      </c>
      <c r="D58" s="1" t="s">
        <v>111</v>
      </c>
      <c r="E58" s="1" t="s">
        <v>112</v>
      </c>
      <c r="F58" s="1" t="s">
        <v>66</v>
      </c>
      <c r="I58" s="1">
        <v>168</v>
      </c>
      <c r="J58" s="1" t="s">
        <v>130</v>
      </c>
      <c r="K58" s="1" t="s">
        <v>114</v>
      </c>
      <c r="L58" s="1" t="s">
        <v>115</v>
      </c>
      <c r="N58" s="1">
        <f t="shared" si="0"/>
        <v>60</v>
      </c>
      <c r="O58" s="1" t="s">
        <v>160</v>
      </c>
      <c r="P58" s="1">
        <f t="shared" si="1"/>
        <v>0.1</v>
      </c>
      <c r="Q58" s="1">
        <v>0</v>
      </c>
      <c r="T58" s="1" t="s">
        <v>67</v>
      </c>
      <c r="U58" s="1" t="s">
        <v>117</v>
      </c>
      <c r="W58" s="1">
        <f t="shared" si="2"/>
        <v>20</v>
      </c>
      <c r="X58" s="1" t="s">
        <v>120</v>
      </c>
      <c r="Y58" s="1">
        <f t="shared" si="3"/>
        <v>0.5</v>
      </c>
      <c r="Z58" s="1">
        <v>0</v>
      </c>
      <c r="AC58" s="1" t="s">
        <v>118</v>
      </c>
      <c r="AD58" s="1" t="s">
        <v>119</v>
      </c>
      <c r="AF58" s="1">
        <f t="shared" si="4"/>
        <v>10</v>
      </c>
      <c r="AG58" s="1" t="s">
        <v>160</v>
      </c>
      <c r="AH58" s="1">
        <f t="shared" si="5"/>
        <v>0.1</v>
      </c>
      <c r="AI58" s="1">
        <v>0</v>
      </c>
      <c r="AL58" s="1" t="s">
        <v>121</v>
      </c>
      <c r="AM58" s="1" t="s">
        <v>122</v>
      </c>
      <c r="AO58" s="1">
        <f t="shared" si="6"/>
        <v>30</v>
      </c>
      <c r="AP58" s="1" t="s">
        <v>120</v>
      </c>
      <c r="AQ58" s="1">
        <f t="shared" si="7"/>
        <v>0.5</v>
      </c>
      <c r="AR58" s="1">
        <v>0</v>
      </c>
      <c r="AT58" s="1" t="s">
        <v>67</v>
      </c>
      <c r="AU58" s="1" t="s">
        <v>123</v>
      </c>
      <c r="AV58" s="1" t="s">
        <v>117</v>
      </c>
      <c r="AX58" s="1">
        <f t="shared" si="8"/>
        <v>20</v>
      </c>
      <c r="AY58" s="1" t="s">
        <v>116</v>
      </c>
      <c r="AZ58" s="1">
        <f t="shared" si="9"/>
        <v>0.75</v>
      </c>
      <c r="BA58" s="1">
        <v>0</v>
      </c>
      <c r="BD58" s="1" t="s">
        <v>124</v>
      </c>
      <c r="BE58" s="1" t="s">
        <v>115</v>
      </c>
      <c r="BG58" s="1">
        <f t="shared" si="10"/>
        <v>60</v>
      </c>
      <c r="BH58" s="1" t="s">
        <v>120</v>
      </c>
      <c r="BI58" s="1">
        <f t="shared" si="11"/>
        <v>0.5</v>
      </c>
      <c r="BJ58" s="1">
        <v>0</v>
      </c>
      <c r="BP58" s="1" t="str">
        <f t="shared" si="12"/>
        <v/>
      </c>
      <c r="BR58" s="1" t="str">
        <f t="shared" si="13"/>
        <v/>
      </c>
      <c r="BY58" s="1" t="str">
        <f t="shared" si="14"/>
        <v/>
      </c>
      <c r="CA58" s="1" t="str">
        <f t="shared" si="15"/>
        <v/>
      </c>
      <c r="CH58" s="1" t="str">
        <f t="shared" si="16"/>
        <v/>
      </c>
      <c r="CJ58" s="1" t="str">
        <f t="shared" si="17"/>
        <v/>
      </c>
      <c r="CQ58" s="1" t="str">
        <f t="shared" si="18"/>
        <v/>
      </c>
      <c r="CS58" s="1" t="str">
        <f t="shared" si="19"/>
        <v/>
      </c>
      <c r="CZ58" s="1" t="str">
        <f t="shared" si="20"/>
        <v/>
      </c>
      <c r="DB58" s="1" t="str">
        <f t="shared" si="21"/>
        <v/>
      </c>
      <c r="DI58" s="1" t="str">
        <f t="shared" si="22"/>
        <v/>
      </c>
      <c r="DK58" s="1" t="str">
        <f t="shared" si="23"/>
        <v/>
      </c>
      <c r="DO58" s="1" t="s">
        <v>144</v>
      </c>
      <c r="DP58" s="1">
        <v>41136</v>
      </c>
      <c r="DR58" s="1">
        <f t="shared" si="24"/>
        <v>11.5</v>
      </c>
      <c r="DS58" s="1" t="s">
        <v>120</v>
      </c>
      <c r="DT58" s="1">
        <f t="shared" si="25"/>
        <v>0.5</v>
      </c>
      <c r="DU58" s="1">
        <v>0</v>
      </c>
      <c r="DX58" s="1" t="s">
        <v>126</v>
      </c>
      <c r="DY58" s="1" t="s">
        <v>122</v>
      </c>
      <c r="EA58" s="1">
        <f t="shared" si="26"/>
        <v>30</v>
      </c>
      <c r="EB58" s="1" t="s">
        <v>136</v>
      </c>
      <c r="EC58" s="1">
        <f t="shared" si="27"/>
        <v>0.25</v>
      </c>
      <c r="ED58" s="1">
        <v>0</v>
      </c>
      <c r="EG58" s="1" t="s">
        <v>127</v>
      </c>
      <c r="EH58" s="1" t="s">
        <v>122</v>
      </c>
      <c r="EJ58" s="1">
        <f t="shared" si="28"/>
        <v>30</v>
      </c>
      <c r="EK58" s="1" t="s">
        <v>120</v>
      </c>
      <c r="EL58" s="1">
        <f t="shared" si="29"/>
        <v>0.5</v>
      </c>
      <c r="EM58" s="1">
        <v>0</v>
      </c>
      <c r="ES58" s="1" t="str">
        <f t="shared" si="30"/>
        <v/>
      </c>
      <c r="EU58" s="1" t="str">
        <f t="shared" si="31"/>
        <v/>
      </c>
      <c r="FB58" s="1" t="str">
        <f t="shared" si="32"/>
        <v/>
      </c>
      <c r="FD58" s="1" t="str">
        <f t="shared" si="33"/>
        <v/>
      </c>
      <c r="FK58" s="1" t="str">
        <f t="shared" si="34"/>
        <v/>
      </c>
      <c r="FM58" s="1" t="str">
        <f t="shared" si="35"/>
        <v/>
      </c>
      <c r="FO58" s="1" t="s">
        <v>128</v>
      </c>
      <c r="FT58" s="1" t="str">
        <f t="shared" si="36"/>
        <v/>
      </c>
      <c r="FV58" s="1" t="str">
        <f t="shared" si="37"/>
        <v/>
      </c>
      <c r="GC58" s="1" t="str">
        <f t="shared" si="38"/>
        <v/>
      </c>
      <c r="GE58" s="1" t="str">
        <f t="shared" si="39"/>
        <v/>
      </c>
      <c r="GI58" s="1" t="s">
        <v>129</v>
      </c>
      <c r="GJ58" s="1" t="s">
        <v>119</v>
      </c>
      <c r="GL58" s="1">
        <f t="shared" si="40"/>
        <v>10</v>
      </c>
      <c r="GM58" s="1" t="s">
        <v>120</v>
      </c>
      <c r="GN58" s="1">
        <f t="shared" si="41"/>
        <v>0.5</v>
      </c>
      <c r="GO58" s="1">
        <v>0</v>
      </c>
      <c r="GU58" s="1" t="str">
        <f t="shared" si="42"/>
        <v/>
      </c>
      <c r="GW58" s="1" t="str">
        <f t="shared" si="43"/>
        <v/>
      </c>
      <c r="HD58" s="1" t="str">
        <f t="shared" si="44"/>
        <v/>
      </c>
      <c r="HF58" s="1" t="str">
        <f t="shared" si="45"/>
        <v/>
      </c>
      <c r="HM58" s="1" t="str">
        <f t="shared" si="46"/>
        <v/>
      </c>
      <c r="HO58" s="1" t="str">
        <f t="shared" si="47"/>
        <v/>
      </c>
      <c r="HV58" s="1" t="str">
        <f t="shared" si="48"/>
        <v/>
      </c>
      <c r="HX58" s="1" t="str">
        <f t="shared" si="49"/>
        <v/>
      </c>
      <c r="IE58" s="1" t="str">
        <f t="shared" si="50"/>
        <v/>
      </c>
      <c r="IG58" s="1" t="str">
        <f t="shared" si="51"/>
        <v/>
      </c>
      <c r="IN58" s="1" t="str">
        <f t="shared" si="52"/>
        <v/>
      </c>
      <c r="IP58" s="1" t="str">
        <f t="shared" si="53"/>
        <v/>
      </c>
      <c r="IW58" s="1" t="str">
        <f t="shared" si="54"/>
        <v/>
      </c>
      <c r="IY58" s="1" t="str">
        <f t="shared" si="55"/>
        <v/>
      </c>
      <c r="JF58" s="1" t="str">
        <f t="shared" si="56"/>
        <v/>
      </c>
      <c r="JH58" s="1" t="str">
        <f t="shared" si="57"/>
        <v/>
      </c>
      <c r="JO58" s="1" t="str">
        <f t="shared" si="58"/>
        <v/>
      </c>
      <c r="JQ58" s="1" t="str">
        <f t="shared" si="59"/>
        <v/>
      </c>
      <c r="JX58" s="1" t="str">
        <f t="shared" si="60"/>
        <v/>
      </c>
      <c r="JZ58" s="1" t="str">
        <f t="shared" si="61"/>
        <v/>
      </c>
      <c r="KG58" s="1" t="str">
        <f t="shared" si="62"/>
        <v/>
      </c>
      <c r="KI58" s="1" t="str">
        <f t="shared" si="63"/>
        <v/>
      </c>
      <c r="KP58" s="1" t="str">
        <f t="shared" si="64"/>
        <v/>
      </c>
      <c r="KR58" s="1" t="str">
        <f t="shared" si="65"/>
        <v/>
      </c>
      <c r="KY58" s="1" t="str">
        <f t="shared" si="66"/>
        <v/>
      </c>
      <c r="LA58" s="1" t="str">
        <f t="shared" si="67"/>
        <v/>
      </c>
      <c r="LH58" s="1" t="str">
        <f t="shared" si="68"/>
        <v/>
      </c>
      <c r="LJ58" s="1" t="str">
        <f t="shared" si="69"/>
        <v/>
      </c>
      <c r="LQ58" s="1" t="str">
        <f t="shared" si="70"/>
        <v/>
      </c>
      <c r="LS58" s="1" t="str">
        <f t="shared" si="71"/>
        <v/>
      </c>
      <c r="LZ58" s="1" t="str">
        <f t="shared" si="72"/>
        <v/>
      </c>
      <c r="MB58" s="1" t="str">
        <f t="shared" si="73"/>
        <v/>
      </c>
    </row>
    <row r="59" spans="1:340" x14ac:dyDescent="0.25">
      <c r="A59" s="1">
        <v>7440</v>
      </c>
      <c r="B59" s="1" t="s">
        <v>181</v>
      </c>
      <c r="C59" s="1" t="s">
        <v>77</v>
      </c>
      <c r="D59" s="1" t="s">
        <v>111</v>
      </c>
      <c r="E59" s="1" t="s">
        <v>65</v>
      </c>
      <c r="F59" s="1" t="s">
        <v>66</v>
      </c>
      <c r="I59" s="1">
        <v>28</v>
      </c>
      <c r="J59" s="1" t="s">
        <v>113</v>
      </c>
      <c r="N59" s="1" t="str">
        <f t="shared" si="0"/>
        <v/>
      </c>
      <c r="P59" s="1" t="str">
        <f t="shared" si="1"/>
        <v/>
      </c>
      <c r="T59" s="1" t="s">
        <v>67</v>
      </c>
      <c r="W59" s="1" t="str">
        <f t="shared" si="2"/>
        <v/>
      </c>
      <c r="Y59" s="1" t="str">
        <f t="shared" si="3"/>
        <v/>
      </c>
      <c r="AF59" s="1" t="str">
        <f t="shared" si="4"/>
        <v/>
      </c>
      <c r="AH59" s="1" t="str">
        <f t="shared" si="5"/>
        <v/>
      </c>
      <c r="AL59" s="1" t="s">
        <v>68</v>
      </c>
      <c r="AO59" s="1" t="str">
        <f t="shared" si="6"/>
        <v/>
      </c>
      <c r="AQ59" s="1" t="str">
        <f t="shared" si="7"/>
        <v/>
      </c>
      <c r="AX59" s="1" t="str">
        <f t="shared" si="8"/>
        <v/>
      </c>
      <c r="AZ59" s="1" t="str">
        <f t="shared" si="9"/>
        <v/>
      </c>
      <c r="BG59" s="1" t="str">
        <f t="shared" si="10"/>
        <v/>
      </c>
      <c r="BI59" s="1" t="str">
        <f t="shared" si="11"/>
        <v/>
      </c>
      <c r="BP59" s="1" t="str">
        <f t="shared" si="12"/>
        <v/>
      </c>
      <c r="BR59" s="1" t="str">
        <f t="shared" si="13"/>
        <v/>
      </c>
      <c r="BY59" s="1" t="str">
        <f t="shared" si="14"/>
        <v/>
      </c>
      <c r="CA59" s="1" t="str">
        <f t="shared" si="15"/>
        <v/>
      </c>
      <c r="CH59" s="1" t="str">
        <f t="shared" si="16"/>
        <v/>
      </c>
      <c r="CJ59" s="1" t="str">
        <f t="shared" si="17"/>
        <v/>
      </c>
      <c r="CQ59" s="1" t="str">
        <f t="shared" si="18"/>
        <v/>
      </c>
      <c r="CS59" s="1" t="str">
        <f t="shared" si="19"/>
        <v/>
      </c>
      <c r="CZ59" s="1" t="str">
        <f t="shared" si="20"/>
        <v/>
      </c>
      <c r="DB59" s="1" t="str">
        <f t="shared" si="21"/>
        <v/>
      </c>
      <c r="DI59" s="1" t="str">
        <f t="shared" si="22"/>
        <v/>
      </c>
      <c r="DK59" s="1" t="str">
        <f t="shared" si="23"/>
        <v/>
      </c>
      <c r="DR59" s="1" t="str">
        <f t="shared" si="24"/>
        <v/>
      </c>
      <c r="DT59" s="1" t="str">
        <f t="shared" si="25"/>
        <v/>
      </c>
      <c r="EA59" s="1" t="str">
        <f t="shared" si="26"/>
        <v/>
      </c>
      <c r="EC59" s="1" t="str">
        <f t="shared" si="27"/>
        <v/>
      </c>
      <c r="EJ59" s="1" t="str">
        <f t="shared" si="28"/>
        <v/>
      </c>
      <c r="EL59" s="1" t="str">
        <f t="shared" si="29"/>
        <v/>
      </c>
      <c r="ES59" s="1" t="str">
        <f t="shared" si="30"/>
        <v/>
      </c>
      <c r="EU59" s="1" t="str">
        <f t="shared" si="31"/>
        <v/>
      </c>
      <c r="FB59" s="1" t="str">
        <f t="shared" si="32"/>
        <v/>
      </c>
      <c r="FD59" s="1" t="str">
        <f t="shared" si="33"/>
        <v/>
      </c>
      <c r="FK59" s="1" t="str">
        <f t="shared" si="34"/>
        <v/>
      </c>
      <c r="FM59" s="1" t="str">
        <f t="shared" si="35"/>
        <v/>
      </c>
      <c r="FT59" s="1" t="str">
        <f t="shared" si="36"/>
        <v/>
      </c>
      <c r="FV59" s="1" t="str">
        <f t="shared" si="37"/>
        <v/>
      </c>
      <c r="GC59" s="1" t="str">
        <f t="shared" si="38"/>
        <v/>
      </c>
      <c r="GE59" s="1" t="str">
        <f t="shared" si="39"/>
        <v/>
      </c>
      <c r="GL59" s="1" t="str">
        <f t="shared" si="40"/>
        <v/>
      </c>
      <c r="GN59" s="1" t="str">
        <f t="shared" si="41"/>
        <v/>
      </c>
      <c r="GU59" s="1" t="str">
        <f t="shared" si="42"/>
        <v/>
      </c>
      <c r="GW59" s="1" t="str">
        <f t="shared" si="43"/>
        <v/>
      </c>
      <c r="HD59" s="1" t="str">
        <f t="shared" si="44"/>
        <v/>
      </c>
      <c r="HF59" s="1" t="str">
        <f t="shared" si="45"/>
        <v/>
      </c>
      <c r="HM59" s="1" t="str">
        <f t="shared" si="46"/>
        <v/>
      </c>
      <c r="HO59" s="1" t="str">
        <f t="shared" si="47"/>
        <v/>
      </c>
      <c r="HV59" s="1" t="str">
        <f t="shared" si="48"/>
        <v/>
      </c>
      <c r="HX59" s="1" t="str">
        <f t="shared" si="49"/>
        <v/>
      </c>
      <c r="IE59" s="1" t="str">
        <f t="shared" si="50"/>
        <v/>
      </c>
      <c r="IG59" s="1" t="str">
        <f t="shared" si="51"/>
        <v/>
      </c>
      <c r="IN59" s="1" t="str">
        <f t="shared" si="52"/>
        <v/>
      </c>
      <c r="IP59" s="1" t="str">
        <f t="shared" si="53"/>
        <v/>
      </c>
      <c r="IW59" s="1" t="str">
        <f t="shared" si="54"/>
        <v/>
      </c>
      <c r="IY59" s="1" t="str">
        <f t="shared" si="55"/>
        <v/>
      </c>
      <c r="JF59" s="1" t="str">
        <f t="shared" si="56"/>
        <v/>
      </c>
      <c r="JH59" s="1" t="str">
        <f t="shared" si="57"/>
        <v/>
      </c>
      <c r="JO59" s="1" t="str">
        <f t="shared" si="58"/>
        <v/>
      </c>
      <c r="JQ59" s="1" t="str">
        <f t="shared" si="59"/>
        <v/>
      </c>
      <c r="JX59" s="1" t="str">
        <f t="shared" si="60"/>
        <v/>
      </c>
      <c r="JZ59" s="1" t="str">
        <f t="shared" si="61"/>
        <v/>
      </c>
      <c r="KG59" s="1" t="str">
        <f t="shared" si="62"/>
        <v/>
      </c>
      <c r="KI59" s="1" t="str">
        <f t="shared" si="63"/>
        <v/>
      </c>
      <c r="KP59" s="1" t="str">
        <f t="shared" si="64"/>
        <v/>
      </c>
      <c r="KR59" s="1" t="str">
        <f t="shared" si="65"/>
        <v/>
      </c>
      <c r="KY59" s="1" t="str">
        <f t="shared" si="66"/>
        <v/>
      </c>
      <c r="LA59" s="1" t="str">
        <f t="shared" si="67"/>
        <v/>
      </c>
      <c r="LH59" s="1" t="str">
        <f t="shared" si="68"/>
        <v/>
      </c>
      <c r="LJ59" s="1" t="str">
        <f t="shared" si="69"/>
        <v/>
      </c>
      <c r="LQ59" s="1" t="str">
        <f t="shared" si="70"/>
        <v/>
      </c>
      <c r="LS59" s="1" t="str">
        <f t="shared" si="71"/>
        <v/>
      </c>
      <c r="LZ59" s="1" t="str">
        <f t="shared" si="72"/>
        <v/>
      </c>
      <c r="MB59" s="1" t="str">
        <f t="shared" si="73"/>
        <v/>
      </c>
    </row>
    <row r="60" spans="1:340" x14ac:dyDescent="0.25">
      <c r="A60" s="1">
        <v>7441</v>
      </c>
      <c r="B60" s="1" t="s">
        <v>182</v>
      </c>
      <c r="C60" s="1" t="s">
        <v>183</v>
      </c>
      <c r="D60" s="1" t="s">
        <v>111</v>
      </c>
      <c r="E60" s="1" t="s">
        <v>65</v>
      </c>
      <c r="F60" s="1" t="s">
        <v>184</v>
      </c>
      <c r="I60" s="1">
        <v>1538</v>
      </c>
      <c r="J60" s="1" t="s">
        <v>185</v>
      </c>
      <c r="K60" s="1" t="s">
        <v>121</v>
      </c>
      <c r="L60" s="1" t="s">
        <v>115</v>
      </c>
      <c r="N60" s="1">
        <f t="shared" si="0"/>
        <v>60</v>
      </c>
      <c r="O60" s="1" t="s">
        <v>116</v>
      </c>
      <c r="P60" s="1">
        <f t="shared" si="1"/>
        <v>0.75</v>
      </c>
      <c r="S60" s="1" t="s">
        <v>186</v>
      </c>
      <c r="T60" s="1" t="s">
        <v>187</v>
      </c>
      <c r="U60" s="1" t="s">
        <v>117</v>
      </c>
      <c r="W60" s="1">
        <f t="shared" si="2"/>
        <v>20</v>
      </c>
      <c r="X60" s="1" t="s">
        <v>160</v>
      </c>
      <c r="Y60" s="1">
        <f t="shared" si="3"/>
        <v>0.1</v>
      </c>
      <c r="AC60" s="1" t="s">
        <v>118</v>
      </c>
      <c r="AD60" s="1" t="s">
        <v>119</v>
      </c>
      <c r="AF60" s="1">
        <f t="shared" si="4"/>
        <v>10</v>
      </c>
      <c r="AG60" s="1" t="s">
        <v>116</v>
      </c>
      <c r="AH60" s="1">
        <f t="shared" si="5"/>
        <v>0.75</v>
      </c>
      <c r="AL60" s="1" t="s">
        <v>121</v>
      </c>
      <c r="AM60" s="1" t="s">
        <v>122</v>
      </c>
      <c r="AO60" s="1">
        <f t="shared" si="6"/>
        <v>30</v>
      </c>
      <c r="AP60" s="1" t="s">
        <v>136</v>
      </c>
      <c r="AQ60" s="1">
        <f t="shared" si="7"/>
        <v>0.25</v>
      </c>
      <c r="AT60" s="1" t="s">
        <v>188</v>
      </c>
      <c r="AU60" s="1" t="s">
        <v>150</v>
      </c>
      <c r="AV60" s="1" t="s">
        <v>117</v>
      </c>
      <c r="AX60" s="1">
        <f t="shared" si="8"/>
        <v>20</v>
      </c>
      <c r="AY60" s="1" t="s">
        <v>136</v>
      </c>
      <c r="AZ60" s="1">
        <f t="shared" si="9"/>
        <v>0.25</v>
      </c>
      <c r="BD60" s="1" t="s">
        <v>121</v>
      </c>
      <c r="BE60" s="1" t="s">
        <v>115</v>
      </c>
      <c r="BG60" s="1">
        <f t="shared" si="10"/>
        <v>60</v>
      </c>
      <c r="BH60" s="1" t="s">
        <v>116</v>
      </c>
      <c r="BI60" s="1">
        <f t="shared" si="11"/>
        <v>0.75</v>
      </c>
      <c r="BL60" s="1" t="s">
        <v>186</v>
      </c>
      <c r="BP60" s="1" t="str">
        <f t="shared" si="12"/>
        <v/>
      </c>
      <c r="BR60" s="1" t="str">
        <f t="shared" si="13"/>
        <v/>
      </c>
      <c r="BY60" s="1" t="str">
        <f t="shared" si="14"/>
        <v/>
      </c>
      <c r="CA60" s="1" t="str">
        <f t="shared" si="15"/>
        <v/>
      </c>
      <c r="CH60" s="1" t="str">
        <f t="shared" si="16"/>
        <v/>
      </c>
      <c r="CJ60" s="1" t="str">
        <f t="shared" si="17"/>
        <v/>
      </c>
      <c r="CQ60" s="1" t="str">
        <f t="shared" si="18"/>
        <v/>
      </c>
      <c r="CS60" s="1" t="str">
        <f t="shared" si="19"/>
        <v/>
      </c>
      <c r="CZ60" s="1" t="str">
        <f t="shared" si="20"/>
        <v/>
      </c>
      <c r="DB60" s="1" t="str">
        <f t="shared" si="21"/>
        <v/>
      </c>
      <c r="DI60" s="1" t="str">
        <f t="shared" si="22"/>
        <v/>
      </c>
      <c r="DK60" s="1" t="str">
        <f t="shared" si="23"/>
        <v/>
      </c>
      <c r="DO60" s="1" t="s">
        <v>151</v>
      </c>
      <c r="DP60" s="1">
        <v>41136</v>
      </c>
      <c r="DR60" s="1">
        <f t="shared" si="24"/>
        <v>11.5</v>
      </c>
      <c r="DS60" s="1" t="s">
        <v>120</v>
      </c>
      <c r="DT60" s="1">
        <f t="shared" si="25"/>
        <v>0.5</v>
      </c>
      <c r="DX60" s="1" t="s">
        <v>189</v>
      </c>
      <c r="DY60" s="1" t="s">
        <v>122</v>
      </c>
      <c r="EA60" s="1">
        <f t="shared" si="26"/>
        <v>30</v>
      </c>
      <c r="EB60" s="1" t="s">
        <v>136</v>
      </c>
      <c r="EC60" s="1">
        <f t="shared" si="27"/>
        <v>0.25</v>
      </c>
      <c r="EG60" s="1" t="s">
        <v>190</v>
      </c>
      <c r="EH60" s="1" t="s">
        <v>122</v>
      </c>
      <c r="EJ60" s="1">
        <f t="shared" si="28"/>
        <v>30</v>
      </c>
      <c r="EK60" s="1" t="s">
        <v>116</v>
      </c>
      <c r="EL60" s="1">
        <f t="shared" si="29"/>
        <v>0.75</v>
      </c>
      <c r="EO60" s="1" t="s">
        <v>191</v>
      </c>
      <c r="ES60" s="1" t="str">
        <f t="shared" si="30"/>
        <v/>
      </c>
      <c r="EU60" s="1" t="str">
        <f t="shared" si="31"/>
        <v/>
      </c>
      <c r="FB60" s="1" t="str">
        <f t="shared" si="32"/>
        <v/>
      </c>
      <c r="FD60" s="1" t="str">
        <f t="shared" si="33"/>
        <v/>
      </c>
      <c r="FK60" s="1" t="str">
        <f t="shared" si="34"/>
        <v/>
      </c>
      <c r="FM60" s="1" t="str">
        <f t="shared" si="35"/>
        <v/>
      </c>
      <c r="FO60" s="1" t="s">
        <v>128</v>
      </c>
      <c r="FT60" s="1" t="str">
        <f t="shared" si="36"/>
        <v/>
      </c>
      <c r="FV60" s="1" t="str">
        <f t="shared" si="37"/>
        <v/>
      </c>
      <c r="GC60" s="1" t="str">
        <f t="shared" si="38"/>
        <v/>
      </c>
      <c r="GE60" s="1" t="str">
        <f t="shared" si="39"/>
        <v/>
      </c>
      <c r="GL60" s="1" t="str">
        <f t="shared" si="40"/>
        <v/>
      </c>
      <c r="GN60" s="1" t="str">
        <f t="shared" si="41"/>
        <v/>
      </c>
      <c r="GU60" s="1" t="str">
        <f t="shared" si="42"/>
        <v/>
      </c>
      <c r="GW60" s="1" t="str">
        <f t="shared" si="43"/>
        <v/>
      </c>
      <c r="HD60" s="1" t="str">
        <f t="shared" si="44"/>
        <v/>
      </c>
      <c r="HF60" s="1" t="str">
        <f t="shared" si="45"/>
        <v/>
      </c>
      <c r="HM60" s="1" t="str">
        <f t="shared" si="46"/>
        <v/>
      </c>
      <c r="HO60" s="1" t="str">
        <f t="shared" si="47"/>
        <v/>
      </c>
      <c r="HV60" s="1" t="str">
        <f t="shared" si="48"/>
        <v/>
      </c>
      <c r="HX60" s="1" t="str">
        <f t="shared" si="49"/>
        <v/>
      </c>
      <c r="IE60" s="1" t="str">
        <f t="shared" si="50"/>
        <v/>
      </c>
      <c r="IG60" s="1" t="str">
        <f t="shared" si="51"/>
        <v/>
      </c>
      <c r="IN60" s="1" t="str">
        <f t="shared" si="52"/>
        <v/>
      </c>
      <c r="IP60" s="1" t="str">
        <f t="shared" si="53"/>
        <v/>
      </c>
      <c r="IW60" s="1" t="str">
        <f t="shared" si="54"/>
        <v/>
      </c>
      <c r="IY60" s="1" t="str">
        <f t="shared" si="55"/>
        <v/>
      </c>
      <c r="JF60" s="1" t="str">
        <f t="shared" si="56"/>
        <v/>
      </c>
      <c r="JH60" s="1" t="str">
        <f t="shared" si="57"/>
        <v/>
      </c>
      <c r="JO60" s="1" t="str">
        <f t="shared" si="58"/>
        <v/>
      </c>
      <c r="JQ60" s="1" t="str">
        <f t="shared" si="59"/>
        <v/>
      </c>
      <c r="JX60" s="1" t="str">
        <f t="shared" si="60"/>
        <v/>
      </c>
      <c r="JZ60" s="1" t="str">
        <f t="shared" si="61"/>
        <v/>
      </c>
      <c r="KG60" s="1" t="str">
        <f t="shared" si="62"/>
        <v/>
      </c>
      <c r="KI60" s="1" t="str">
        <f t="shared" si="63"/>
        <v/>
      </c>
      <c r="KP60" s="1" t="str">
        <f t="shared" si="64"/>
        <v/>
      </c>
      <c r="KR60" s="1" t="str">
        <f t="shared" si="65"/>
        <v/>
      </c>
      <c r="KT60" s="1" t="s">
        <v>128</v>
      </c>
      <c r="KY60" s="1" t="str">
        <f t="shared" si="66"/>
        <v/>
      </c>
      <c r="LA60" s="1" t="str">
        <f t="shared" si="67"/>
        <v/>
      </c>
      <c r="LH60" s="1" t="str">
        <f t="shared" si="68"/>
        <v/>
      </c>
      <c r="LJ60" s="1" t="str">
        <f t="shared" si="69"/>
        <v/>
      </c>
      <c r="LQ60" s="1" t="str">
        <f t="shared" si="70"/>
        <v/>
      </c>
      <c r="LS60" s="1" t="str">
        <f t="shared" si="71"/>
        <v/>
      </c>
      <c r="LU60" s="1" t="s">
        <v>128</v>
      </c>
      <c r="LZ60" s="1" t="str">
        <f t="shared" si="72"/>
        <v/>
      </c>
      <c r="MB60" s="1" t="str">
        <f t="shared" si="73"/>
        <v/>
      </c>
    </row>
    <row r="61" spans="1:340" x14ac:dyDescent="0.25">
      <c r="A61" s="1">
        <v>7442</v>
      </c>
      <c r="B61" s="1" t="s">
        <v>192</v>
      </c>
      <c r="C61" s="1" t="s">
        <v>141</v>
      </c>
      <c r="D61" s="1" t="s">
        <v>111</v>
      </c>
      <c r="E61" s="1" t="s">
        <v>65</v>
      </c>
      <c r="F61" s="1" t="s">
        <v>193</v>
      </c>
      <c r="I61" s="1">
        <v>48</v>
      </c>
      <c r="J61" s="1" t="s">
        <v>194</v>
      </c>
      <c r="K61" s="1" t="s">
        <v>114</v>
      </c>
      <c r="L61" s="1" t="s">
        <v>115</v>
      </c>
      <c r="N61" s="1">
        <f t="shared" si="0"/>
        <v>60</v>
      </c>
      <c r="O61" s="1" t="s">
        <v>120</v>
      </c>
      <c r="P61" s="1">
        <f t="shared" si="1"/>
        <v>0.5</v>
      </c>
      <c r="T61" s="1" t="s">
        <v>75</v>
      </c>
      <c r="U61" s="1">
        <v>41228</v>
      </c>
      <c r="W61" s="1">
        <f t="shared" si="2"/>
        <v>13</v>
      </c>
      <c r="X61" s="1" t="s">
        <v>136</v>
      </c>
      <c r="Y61" s="1">
        <f t="shared" si="3"/>
        <v>0.25</v>
      </c>
      <c r="AC61" s="1" t="s">
        <v>118</v>
      </c>
      <c r="AD61" s="1" t="s">
        <v>119</v>
      </c>
      <c r="AF61" s="1">
        <f t="shared" si="4"/>
        <v>10</v>
      </c>
      <c r="AG61" s="1" t="s">
        <v>136</v>
      </c>
      <c r="AH61" s="1">
        <f t="shared" si="5"/>
        <v>0.25</v>
      </c>
      <c r="AL61" s="1" t="s">
        <v>195</v>
      </c>
      <c r="AM61" s="1">
        <v>16</v>
      </c>
      <c r="AN61" s="1">
        <v>21</v>
      </c>
      <c r="AO61" s="1">
        <f t="shared" si="6"/>
        <v>18.5</v>
      </c>
      <c r="AP61" s="1" t="s">
        <v>136</v>
      </c>
      <c r="AQ61" s="1">
        <f t="shared" si="7"/>
        <v>0.25</v>
      </c>
      <c r="AU61" s="1" t="s">
        <v>123</v>
      </c>
      <c r="AV61" s="1" t="s">
        <v>117</v>
      </c>
      <c r="AX61" s="1">
        <f t="shared" si="8"/>
        <v>20</v>
      </c>
      <c r="AY61" s="1" t="s">
        <v>116</v>
      </c>
      <c r="AZ61" s="1">
        <f t="shared" si="9"/>
        <v>0.75</v>
      </c>
      <c r="BD61" s="1" t="s">
        <v>124</v>
      </c>
      <c r="BE61" s="1" t="s">
        <v>115</v>
      </c>
      <c r="BG61" s="1">
        <f t="shared" si="10"/>
        <v>60</v>
      </c>
      <c r="BH61" s="1" t="s">
        <v>116</v>
      </c>
      <c r="BI61" s="1">
        <f t="shared" si="11"/>
        <v>0.75</v>
      </c>
      <c r="BM61" s="1" t="s">
        <v>143</v>
      </c>
      <c r="BN61" s="1">
        <v>16</v>
      </c>
      <c r="BO61" s="1">
        <v>21</v>
      </c>
      <c r="BP61" s="1">
        <f t="shared" si="12"/>
        <v>18.5</v>
      </c>
      <c r="BQ61" s="1" t="s">
        <v>116</v>
      </c>
      <c r="BR61" s="1">
        <f t="shared" si="13"/>
        <v>0.75</v>
      </c>
      <c r="BS61" s="1">
        <v>1</v>
      </c>
      <c r="BV61" s="1" t="s">
        <v>177</v>
      </c>
      <c r="BW61" s="1">
        <v>16</v>
      </c>
      <c r="BX61" s="1">
        <v>21</v>
      </c>
      <c r="BY61" s="1">
        <f t="shared" si="14"/>
        <v>18.5</v>
      </c>
      <c r="BZ61" s="1" t="s">
        <v>116</v>
      </c>
      <c r="CA61" s="1">
        <f t="shared" si="15"/>
        <v>0.75</v>
      </c>
      <c r="CB61" s="1">
        <v>1</v>
      </c>
      <c r="CH61" s="1" t="str">
        <f t="shared" si="16"/>
        <v/>
      </c>
      <c r="CJ61" s="1" t="str">
        <f t="shared" si="17"/>
        <v/>
      </c>
      <c r="CK61" s="1">
        <v>0</v>
      </c>
      <c r="CQ61" s="1" t="str">
        <f t="shared" si="18"/>
        <v/>
      </c>
      <c r="CS61" s="1" t="str">
        <f t="shared" si="19"/>
        <v/>
      </c>
      <c r="CZ61" s="1" t="str">
        <f t="shared" si="20"/>
        <v/>
      </c>
      <c r="DB61" s="1" t="str">
        <f t="shared" si="21"/>
        <v/>
      </c>
      <c r="DI61" s="1" t="str">
        <f t="shared" si="22"/>
        <v/>
      </c>
      <c r="DK61" s="1" t="str">
        <f t="shared" si="23"/>
        <v/>
      </c>
      <c r="DO61" s="1" t="s">
        <v>144</v>
      </c>
      <c r="DP61" s="1">
        <v>41136</v>
      </c>
      <c r="DR61" s="1">
        <f t="shared" si="24"/>
        <v>11.5</v>
      </c>
      <c r="DS61" s="1" t="s">
        <v>116</v>
      </c>
      <c r="DT61" s="1">
        <f t="shared" si="25"/>
        <v>0.75</v>
      </c>
      <c r="EA61" s="1" t="str">
        <f t="shared" si="26"/>
        <v/>
      </c>
      <c r="EC61" s="1" t="str">
        <f t="shared" si="27"/>
        <v/>
      </c>
      <c r="EG61" s="1" t="s">
        <v>127</v>
      </c>
      <c r="EH61" s="1" t="s">
        <v>122</v>
      </c>
      <c r="EJ61" s="1">
        <f t="shared" si="28"/>
        <v>30</v>
      </c>
      <c r="EK61" s="1" t="s">
        <v>136</v>
      </c>
      <c r="EL61" s="1">
        <f t="shared" si="29"/>
        <v>0.25</v>
      </c>
      <c r="ES61" s="1" t="str">
        <f t="shared" si="30"/>
        <v/>
      </c>
      <c r="EU61" s="1" t="str">
        <f t="shared" si="31"/>
        <v/>
      </c>
      <c r="FB61" s="1" t="str">
        <f t="shared" si="32"/>
        <v/>
      </c>
      <c r="FD61" s="1" t="str">
        <f t="shared" si="33"/>
        <v/>
      </c>
      <c r="FK61" s="1" t="str">
        <f t="shared" si="34"/>
        <v/>
      </c>
      <c r="FM61" s="1" t="str">
        <f t="shared" si="35"/>
        <v/>
      </c>
      <c r="FO61" s="1" t="s">
        <v>128</v>
      </c>
      <c r="FT61" s="1" t="str">
        <f t="shared" si="36"/>
        <v/>
      </c>
      <c r="FV61" s="1" t="str">
        <f t="shared" si="37"/>
        <v/>
      </c>
      <c r="GC61" s="1" t="str">
        <f t="shared" si="38"/>
        <v/>
      </c>
      <c r="GE61" s="1" t="str">
        <f t="shared" si="39"/>
        <v/>
      </c>
      <c r="GL61" s="1" t="str">
        <f t="shared" si="40"/>
        <v/>
      </c>
      <c r="GN61" s="1" t="str">
        <f t="shared" si="41"/>
        <v/>
      </c>
      <c r="GU61" s="1" t="str">
        <f t="shared" si="42"/>
        <v/>
      </c>
      <c r="GW61" s="1" t="str">
        <f t="shared" si="43"/>
        <v/>
      </c>
      <c r="HD61" s="1" t="str">
        <f t="shared" si="44"/>
        <v/>
      </c>
      <c r="HF61" s="1" t="str">
        <f t="shared" si="45"/>
        <v/>
      </c>
      <c r="HM61" s="1" t="str">
        <f t="shared" si="46"/>
        <v/>
      </c>
      <c r="HO61" s="1" t="str">
        <f t="shared" si="47"/>
        <v/>
      </c>
      <c r="HV61" s="1" t="str">
        <f t="shared" si="48"/>
        <v/>
      </c>
      <c r="HX61" s="1" t="str">
        <f t="shared" si="49"/>
        <v/>
      </c>
      <c r="IE61" s="1" t="str">
        <f t="shared" si="50"/>
        <v/>
      </c>
      <c r="IG61" s="1" t="str">
        <f t="shared" si="51"/>
        <v/>
      </c>
      <c r="IN61" s="1" t="str">
        <f t="shared" si="52"/>
        <v/>
      </c>
      <c r="IP61" s="1" t="str">
        <f t="shared" si="53"/>
        <v/>
      </c>
      <c r="IW61" s="1" t="str">
        <f t="shared" si="54"/>
        <v/>
      </c>
      <c r="IY61" s="1" t="str">
        <f t="shared" si="55"/>
        <v/>
      </c>
      <c r="JF61" s="1" t="str">
        <f t="shared" si="56"/>
        <v/>
      </c>
      <c r="JH61" s="1" t="str">
        <f t="shared" si="57"/>
        <v/>
      </c>
      <c r="JO61" s="1" t="str">
        <f t="shared" si="58"/>
        <v/>
      </c>
      <c r="JQ61" s="1" t="str">
        <f t="shared" si="59"/>
        <v/>
      </c>
      <c r="JX61" s="1" t="str">
        <f t="shared" si="60"/>
        <v/>
      </c>
      <c r="JZ61" s="1" t="str">
        <f t="shared" si="61"/>
        <v/>
      </c>
      <c r="KG61" s="1" t="str">
        <f t="shared" si="62"/>
        <v/>
      </c>
      <c r="KI61" s="1" t="str">
        <f t="shared" si="63"/>
        <v/>
      </c>
      <c r="KP61" s="1" t="str">
        <f t="shared" si="64"/>
        <v/>
      </c>
      <c r="KR61" s="1" t="str">
        <f t="shared" si="65"/>
        <v/>
      </c>
      <c r="KY61" s="1" t="str">
        <f t="shared" si="66"/>
        <v/>
      </c>
      <c r="LA61" s="1" t="str">
        <f t="shared" si="67"/>
        <v/>
      </c>
      <c r="LH61" s="1" t="str">
        <f t="shared" si="68"/>
        <v/>
      </c>
      <c r="LJ61" s="1" t="str">
        <f t="shared" si="69"/>
        <v/>
      </c>
      <c r="LQ61" s="1" t="str">
        <f t="shared" si="70"/>
        <v/>
      </c>
      <c r="LS61" s="1" t="str">
        <f t="shared" si="71"/>
        <v/>
      </c>
      <c r="LZ61" s="1" t="str">
        <f t="shared" si="72"/>
        <v/>
      </c>
      <c r="MB61" s="1" t="str">
        <f t="shared" si="73"/>
        <v/>
      </c>
    </row>
    <row r="62" spans="1:340" x14ac:dyDescent="0.25">
      <c r="A62" s="1">
        <v>7443</v>
      </c>
      <c r="B62" s="1" t="s">
        <v>196</v>
      </c>
      <c r="C62" s="1" t="s">
        <v>197</v>
      </c>
      <c r="D62" s="1" t="s">
        <v>111</v>
      </c>
      <c r="E62" s="1" t="s">
        <v>65</v>
      </c>
      <c r="F62" s="1" t="s">
        <v>193</v>
      </c>
      <c r="I62" s="1">
        <v>336</v>
      </c>
      <c r="J62" s="1" t="s">
        <v>194</v>
      </c>
      <c r="K62" s="1" t="s">
        <v>114</v>
      </c>
      <c r="L62" s="1" t="s">
        <v>115</v>
      </c>
      <c r="N62" s="1">
        <f t="shared" si="0"/>
        <v>60</v>
      </c>
      <c r="O62" s="1" t="s">
        <v>136</v>
      </c>
      <c r="P62" s="1">
        <f t="shared" si="1"/>
        <v>0.25</v>
      </c>
      <c r="T62" s="1" t="s">
        <v>75</v>
      </c>
      <c r="U62" s="1">
        <v>41228</v>
      </c>
      <c r="W62" s="1">
        <f t="shared" si="2"/>
        <v>13</v>
      </c>
      <c r="X62" s="1" t="s">
        <v>136</v>
      </c>
      <c r="Y62" s="1">
        <f t="shared" si="3"/>
        <v>0.25</v>
      </c>
      <c r="AC62" s="1" t="s">
        <v>198</v>
      </c>
      <c r="AD62" s="1" t="s">
        <v>119</v>
      </c>
      <c r="AF62" s="1">
        <f t="shared" si="4"/>
        <v>10</v>
      </c>
      <c r="AG62" s="1" t="s">
        <v>136</v>
      </c>
      <c r="AH62" s="1">
        <f t="shared" si="5"/>
        <v>0.25</v>
      </c>
      <c r="AL62" s="1" t="s">
        <v>195</v>
      </c>
      <c r="AM62" s="1">
        <v>16</v>
      </c>
      <c r="AN62" s="1">
        <v>21</v>
      </c>
      <c r="AO62" s="1">
        <f t="shared" si="6"/>
        <v>18.5</v>
      </c>
      <c r="AP62" s="1" t="s">
        <v>136</v>
      </c>
      <c r="AQ62" s="1">
        <f t="shared" si="7"/>
        <v>0.25</v>
      </c>
      <c r="AU62" s="1" t="s">
        <v>123</v>
      </c>
      <c r="AV62" s="1" t="s">
        <v>117</v>
      </c>
      <c r="AX62" s="1">
        <f t="shared" si="8"/>
        <v>20</v>
      </c>
      <c r="AY62" s="1" t="s">
        <v>116</v>
      </c>
      <c r="AZ62" s="1">
        <f t="shared" si="9"/>
        <v>0.75</v>
      </c>
      <c r="BD62" s="1" t="s">
        <v>199</v>
      </c>
      <c r="BE62" s="1" t="s">
        <v>115</v>
      </c>
      <c r="BG62" s="1">
        <f t="shared" si="10"/>
        <v>60</v>
      </c>
      <c r="BH62" s="1" t="s">
        <v>136</v>
      </c>
      <c r="BI62" s="1">
        <f t="shared" si="11"/>
        <v>0.25</v>
      </c>
      <c r="BM62" s="1" t="s">
        <v>143</v>
      </c>
      <c r="BN62" s="1" t="s">
        <v>122</v>
      </c>
      <c r="BP62" s="1">
        <f t="shared" si="12"/>
        <v>30</v>
      </c>
      <c r="BQ62" s="1" t="s">
        <v>120</v>
      </c>
      <c r="BR62" s="1">
        <f t="shared" si="13"/>
        <v>0.5</v>
      </c>
      <c r="BY62" s="1" t="str">
        <f t="shared" si="14"/>
        <v/>
      </c>
      <c r="CA62" s="1" t="str">
        <f t="shared" si="15"/>
        <v/>
      </c>
      <c r="CH62" s="1" t="str">
        <f t="shared" si="16"/>
        <v/>
      </c>
      <c r="CJ62" s="1" t="str">
        <f t="shared" si="17"/>
        <v/>
      </c>
      <c r="CQ62" s="1" t="str">
        <f t="shared" si="18"/>
        <v/>
      </c>
      <c r="CS62" s="1" t="str">
        <f t="shared" si="19"/>
        <v/>
      </c>
      <c r="CZ62" s="1" t="str">
        <f t="shared" si="20"/>
        <v/>
      </c>
      <c r="DB62" s="1" t="str">
        <f t="shared" si="21"/>
        <v/>
      </c>
      <c r="DI62" s="1" t="str">
        <f t="shared" si="22"/>
        <v/>
      </c>
      <c r="DK62" s="1" t="str">
        <f t="shared" si="23"/>
        <v/>
      </c>
      <c r="DO62" s="1" t="s">
        <v>200</v>
      </c>
      <c r="DP62" s="1">
        <v>41136</v>
      </c>
      <c r="DR62" s="1">
        <f t="shared" si="24"/>
        <v>11.5</v>
      </c>
      <c r="DS62" s="1" t="s">
        <v>136</v>
      </c>
      <c r="DT62" s="1">
        <f t="shared" si="25"/>
        <v>0.25</v>
      </c>
      <c r="DX62" s="1" t="s">
        <v>126</v>
      </c>
      <c r="DY62" s="1" t="s">
        <v>122</v>
      </c>
      <c r="EA62" s="1">
        <f t="shared" si="26"/>
        <v>30</v>
      </c>
      <c r="EB62" s="1" t="s">
        <v>136</v>
      </c>
      <c r="EC62" s="1">
        <f t="shared" si="27"/>
        <v>0.25</v>
      </c>
      <c r="EG62" s="1" t="s">
        <v>127</v>
      </c>
      <c r="EH62" s="1" t="s">
        <v>122</v>
      </c>
      <c r="EJ62" s="1">
        <f t="shared" si="28"/>
        <v>30</v>
      </c>
      <c r="EK62" s="1" t="s">
        <v>120</v>
      </c>
      <c r="EL62" s="1">
        <f t="shared" si="29"/>
        <v>0.5</v>
      </c>
      <c r="ES62" s="1" t="str">
        <f t="shared" si="30"/>
        <v/>
      </c>
      <c r="EU62" s="1" t="str">
        <f t="shared" si="31"/>
        <v/>
      </c>
      <c r="FB62" s="1" t="str">
        <f t="shared" si="32"/>
        <v/>
      </c>
      <c r="FD62" s="1" t="str">
        <f t="shared" si="33"/>
        <v/>
      </c>
      <c r="FK62" s="1" t="str">
        <f t="shared" si="34"/>
        <v/>
      </c>
      <c r="FM62" s="1" t="str">
        <f t="shared" si="35"/>
        <v/>
      </c>
      <c r="FO62" s="1" t="s">
        <v>128</v>
      </c>
      <c r="FT62" s="1" t="str">
        <f t="shared" si="36"/>
        <v/>
      </c>
      <c r="FV62" s="1" t="str">
        <f t="shared" si="37"/>
        <v/>
      </c>
      <c r="GC62" s="1" t="str">
        <f t="shared" si="38"/>
        <v/>
      </c>
      <c r="GE62" s="1" t="str">
        <f t="shared" si="39"/>
        <v/>
      </c>
      <c r="GL62" s="1" t="str">
        <f t="shared" si="40"/>
        <v/>
      </c>
      <c r="GN62" s="1" t="str">
        <f t="shared" si="41"/>
        <v/>
      </c>
      <c r="GU62" s="1" t="str">
        <f t="shared" si="42"/>
        <v/>
      </c>
      <c r="GW62" s="1" t="str">
        <f t="shared" si="43"/>
        <v/>
      </c>
      <c r="HD62" s="1" t="str">
        <f t="shared" si="44"/>
        <v/>
      </c>
      <c r="HF62" s="1" t="str">
        <f t="shared" si="45"/>
        <v/>
      </c>
      <c r="HM62" s="1" t="str">
        <f t="shared" si="46"/>
        <v/>
      </c>
      <c r="HO62" s="1" t="str">
        <f t="shared" si="47"/>
        <v/>
      </c>
      <c r="HV62" s="1" t="str">
        <f t="shared" si="48"/>
        <v/>
      </c>
      <c r="HX62" s="1" t="str">
        <f t="shared" si="49"/>
        <v/>
      </c>
      <c r="IE62" s="1" t="str">
        <f t="shared" si="50"/>
        <v/>
      </c>
      <c r="IG62" s="1" t="str">
        <f t="shared" si="51"/>
        <v/>
      </c>
      <c r="IN62" s="1" t="str">
        <f t="shared" si="52"/>
        <v/>
      </c>
      <c r="IP62" s="1" t="str">
        <f t="shared" si="53"/>
        <v/>
      </c>
      <c r="IW62" s="1" t="str">
        <f t="shared" si="54"/>
        <v/>
      </c>
      <c r="IY62" s="1" t="str">
        <f t="shared" si="55"/>
        <v/>
      </c>
      <c r="JF62" s="1" t="str">
        <f t="shared" si="56"/>
        <v/>
      </c>
      <c r="JH62" s="1" t="str">
        <f t="shared" si="57"/>
        <v/>
      </c>
      <c r="JO62" s="1" t="str">
        <f t="shared" si="58"/>
        <v/>
      </c>
      <c r="JQ62" s="1" t="str">
        <f t="shared" si="59"/>
        <v/>
      </c>
      <c r="JX62" s="1" t="str">
        <f t="shared" si="60"/>
        <v/>
      </c>
      <c r="JZ62" s="1" t="str">
        <f t="shared" si="61"/>
        <v/>
      </c>
      <c r="KG62" s="1" t="str">
        <f t="shared" si="62"/>
        <v/>
      </c>
      <c r="KI62" s="1" t="str">
        <f t="shared" si="63"/>
        <v/>
      </c>
      <c r="KP62" s="1" t="str">
        <f t="shared" si="64"/>
        <v/>
      </c>
      <c r="KR62" s="1" t="str">
        <f t="shared" si="65"/>
        <v/>
      </c>
      <c r="KY62" s="1" t="str">
        <f t="shared" si="66"/>
        <v/>
      </c>
      <c r="LA62" s="1" t="str">
        <f t="shared" si="67"/>
        <v/>
      </c>
      <c r="LH62" s="1" t="str">
        <f t="shared" si="68"/>
        <v/>
      </c>
      <c r="LJ62" s="1" t="str">
        <f t="shared" si="69"/>
        <v/>
      </c>
      <c r="LQ62" s="1" t="str">
        <f t="shared" si="70"/>
        <v/>
      </c>
      <c r="LS62" s="1" t="str">
        <f t="shared" si="71"/>
        <v/>
      </c>
      <c r="LZ62" s="1" t="str">
        <f t="shared" si="72"/>
        <v/>
      </c>
      <c r="MB62" s="1" t="str">
        <f t="shared" si="73"/>
        <v/>
      </c>
    </row>
    <row r="63" spans="1:340" x14ac:dyDescent="0.25">
      <c r="A63" s="1">
        <v>7444</v>
      </c>
      <c r="B63" s="1" t="s">
        <v>201</v>
      </c>
      <c r="C63" s="1" t="s">
        <v>103</v>
      </c>
      <c r="D63" s="1" t="s">
        <v>111</v>
      </c>
      <c r="E63" s="1" t="s">
        <v>65</v>
      </c>
      <c r="F63" s="1" t="s">
        <v>103</v>
      </c>
      <c r="I63" s="1">
        <v>40</v>
      </c>
      <c r="J63" s="1" t="s">
        <v>103</v>
      </c>
      <c r="N63" s="1" t="str">
        <f t="shared" si="0"/>
        <v/>
      </c>
      <c r="P63" s="1" t="str">
        <f t="shared" si="1"/>
        <v/>
      </c>
      <c r="W63" s="1" t="str">
        <f t="shared" si="2"/>
        <v/>
      </c>
      <c r="Y63" s="1" t="str">
        <f t="shared" si="3"/>
        <v/>
      </c>
      <c r="AF63" s="1" t="str">
        <f t="shared" si="4"/>
        <v/>
      </c>
      <c r="AH63" s="1" t="str">
        <f t="shared" si="5"/>
        <v/>
      </c>
      <c r="AO63" s="1" t="str">
        <f t="shared" si="6"/>
        <v/>
      </c>
      <c r="AQ63" s="1" t="str">
        <f t="shared" si="7"/>
        <v/>
      </c>
      <c r="AX63" s="1" t="str">
        <f t="shared" si="8"/>
        <v/>
      </c>
      <c r="AZ63" s="1" t="str">
        <f t="shared" si="9"/>
        <v/>
      </c>
      <c r="BG63" s="1" t="str">
        <f t="shared" si="10"/>
        <v/>
      </c>
      <c r="BI63" s="1" t="str">
        <f t="shared" si="11"/>
        <v/>
      </c>
      <c r="BP63" s="1" t="str">
        <f t="shared" si="12"/>
        <v/>
      </c>
      <c r="BR63" s="1" t="str">
        <f t="shared" si="13"/>
        <v/>
      </c>
      <c r="BY63" s="1" t="str">
        <f t="shared" si="14"/>
        <v/>
      </c>
      <c r="CA63" s="1" t="str">
        <f t="shared" si="15"/>
        <v/>
      </c>
      <c r="CH63" s="1" t="str">
        <f t="shared" si="16"/>
        <v/>
      </c>
      <c r="CJ63" s="1" t="str">
        <f t="shared" si="17"/>
        <v/>
      </c>
      <c r="CQ63" s="1" t="str">
        <f t="shared" si="18"/>
        <v/>
      </c>
      <c r="CS63" s="1" t="str">
        <f t="shared" si="19"/>
        <v/>
      </c>
      <c r="CZ63" s="1" t="str">
        <f t="shared" si="20"/>
        <v/>
      </c>
      <c r="DB63" s="1" t="str">
        <f t="shared" si="21"/>
        <v/>
      </c>
      <c r="DI63" s="1" t="str">
        <f t="shared" si="22"/>
        <v/>
      </c>
      <c r="DK63" s="1" t="str">
        <f t="shared" si="23"/>
        <v/>
      </c>
      <c r="DR63" s="1" t="str">
        <f t="shared" si="24"/>
        <v/>
      </c>
      <c r="DT63" s="1" t="str">
        <f t="shared" si="25"/>
        <v/>
      </c>
      <c r="EA63" s="1" t="str">
        <f t="shared" si="26"/>
        <v/>
      </c>
      <c r="EC63" s="1" t="str">
        <f t="shared" si="27"/>
        <v/>
      </c>
      <c r="EJ63" s="1" t="str">
        <f t="shared" si="28"/>
        <v/>
      </c>
      <c r="EL63" s="1" t="str">
        <f t="shared" si="29"/>
        <v/>
      </c>
      <c r="ES63" s="1" t="str">
        <f t="shared" si="30"/>
        <v/>
      </c>
      <c r="EU63" s="1" t="str">
        <f t="shared" si="31"/>
        <v/>
      </c>
      <c r="FB63" s="1" t="str">
        <f t="shared" si="32"/>
        <v/>
      </c>
      <c r="FD63" s="1" t="str">
        <f t="shared" si="33"/>
        <v/>
      </c>
      <c r="FK63" s="1" t="str">
        <f t="shared" si="34"/>
        <v/>
      </c>
      <c r="FM63" s="1" t="str">
        <f t="shared" si="35"/>
        <v/>
      </c>
      <c r="FT63" s="1" t="str">
        <f t="shared" si="36"/>
        <v/>
      </c>
      <c r="FV63" s="1" t="str">
        <f t="shared" si="37"/>
        <v/>
      </c>
      <c r="GC63" s="1" t="str">
        <f t="shared" si="38"/>
        <v/>
      </c>
      <c r="GE63" s="1" t="str">
        <f t="shared" si="39"/>
        <v/>
      </c>
      <c r="GL63" s="1" t="str">
        <f t="shared" si="40"/>
        <v/>
      </c>
      <c r="GN63" s="1" t="str">
        <f t="shared" si="41"/>
        <v/>
      </c>
      <c r="GU63" s="1" t="str">
        <f t="shared" si="42"/>
        <v/>
      </c>
      <c r="GW63" s="1" t="str">
        <f t="shared" si="43"/>
        <v/>
      </c>
      <c r="HD63" s="1" t="str">
        <f t="shared" si="44"/>
        <v/>
      </c>
      <c r="HF63" s="1" t="str">
        <f t="shared" si="45"/>
        <v/>
      </c>
      <c r="HM63" s="1" t="str">
        <f t="shared" si="46"/>
        <v/>
      </c>
      <c r="HO63" s="1" t="str">
        <f t="shared" si="47"/>
        <v/>
      </c>
      <c r="HV63" s="1" t="str">
        <f t="shared" si="48"/>
        <v/>
      </c>
      <c r="HX63" s="1" t="str">
        <f t="shared" si="49"/>
        <v/>
      </c>
      <c r="IE63" s="1" t="str">
        <f t="shared" si="50"/>
        <v/>
      </c>
      <c r="IG63" s="1" t="str">
        <f t="shared" si="51"/>
        <v/>
      </c>
      <c r="IN63" s="1" t="str">
        <f t="shared" si="52"/>
        <v/>
      </c>
      <c r="IP63" s="1" t="str">
        <f t="shared" si="53"/>
        <v/>
      </c>
      <c r="IW63" s="1" t="str">
        <f t="shared" si="54"/>
        <v/>
      </c>
      <c r="IY63" s="1" t="str">
        <f t="shared" si="55"/>
        <v/>
      </c>
      <c r="JF63" s="1" t="str">
        <f t="shared" si="56"/>
        <v/>
      </c>
      <c r="JH63" s="1" t="str">
        <f t="shared" si="57"/>
        <v/>
      </c>
      <c r="JO63" s="1" t="str">
        <f t="shared" si="58"/>
        <v/>
      </c>
      <c r="JQ63" s="1" t="str">
        <f t="shared" si="59"/>
        <v/>
      </c>
      <c r="JX63" s="1" t="str">
        <f t="shared" si="60"/>
        <v/>
      </c>
      <c r="JZ63" s="1" t="str">
        <f t="shared" si="61"/>
        <v/>
      </c>
      <c r="KG63" s="1" t="str">
        <f t="shared" si="62"/>
        <v/>
      </c>
      <c r="KI63" s="1" t="str">
        <f t="shared" si="63"/>
        <v/>
      </c>
      <c r="KP63" s="1" t="str">
        <f t="shared" si="64"/>
        <v/>
      </c>
      <c r="KR63" s="1" t="str">
        <f t="shared" si="65"/>
        <v/>
      </c>
      <c r="KY63" s="1" t="str">
        <f t="shared" si="66"/>
        <v/>
      </c>
      <c r="LA63" s="1" t="str">
        <f t="shared" si="67"/>
        <v/>
      </c>
      <c r="LH63" s="1" t="str">
        <f t="shared" si="68"/>
        <v/>
      </c>
      <c r="LJ63" s="1" t="str">
        <f t="shared" si="69"/>
        <v/>
      </c>
      <c r="LQ63" s="1" t="str">
        <f t="shared" si="70"/>
        <v/>
      </c>
      <c r="LS63" s="1" t="str">
        <f t="shared" si="71"/>
        <v/>
      </c>
      <c r="LZ63" s="1" t="str">
        <f t="shared" si="72"/>
        <v/>
      </c>
      <c r="MB63" s="1" t="str">
        <f t="shared" si="73"/>
        <v/>
      </c>
    </row>
    <row r="64" spans="1:340" x14ac:dyDescent="0.25">
      <c r="A64" s="1">
        <v>7445</v>
      </c>
      <c r="B64" s="1" t="s">
        <v>202</v>
      </c>
      <c r="C64" s="1" t="s">
        <v>103</v>
      </c>
      <c r="D64" s="1" t="s">
        <v>111</v>
      </c>
      <c r="E64" s="1" t="s">
        <v>65</v>
      </c>
      <c r="F64" s="1" t="s">
        <v>103</v>
      </c>
      <c r="I64" s="1">
        <v>35</v>
      </c>
      <c r="J64" s="1" t="s">
        <v>103</v>
      </c>
      <c r="N64" s="1" t="str">
        <f t="shared" si="0"/>
        <v/>
      </c>
      <c r="P64" s="1" t="str">
        <f t="shared" si="1"/>
        <v/>
      </c>
      <c r="W64" s="1" t="str">
        <f t="shared" si="2"/>
        <v/>
      </c>
      <c r="Y64" s="1" t="str">
        <f t="shared" si="3"/>
        <v/>
      </c>
      <c r="AF64" s="1" t="str">
        <f t="shared" si="4"/>
        <v/>
      </c>
      <c r="AH64" s="1" t="str">
        <f t="shared" si="5"/>
        <v/>
      </c>
      <c r="AO64" s="1" t="str">
        <f t="shared" si="6"/>
        <v/>
      </c>
      <c r="AQ64" s="1" t="str">
        <f t="shared" si="7"/>
        <v/>
      </c>
      <c r="AX64" s="1" t="str">
        <f t="shared" si="8"/>
        <v/>
      </c>
      <c r="AZ64" s="1" t="str">
        <f t="shared" si="9"/>
        <v/>
      </c>
      <c r="BG64" s="1" t="str">
        <f t="shared" si="10"/>
        <v/>
      </c>
      <c r="BI64" s="1" t="str">
        <f t="shared" si="11"/>
        <v/>
      </c>
      <c r="BP64" s="1" t="str">
        <f t="shared" si="12"/>
        <v/>
      </c>
      <c r="BR64" s="1" t="str">
        <f t="shared" si="13"/>
        <v/>
      </c>
      <c r="BY64" s="1" t="str">
        <f t="shared" si="14"/>
        <v/>
      </c>
      <c r="CA64" s="1" t="str">
        <f t="shared" si="15"/>
        <v/>
      </c>
      <c r="CH64" s="1" t="str">
        <f t="shared" si="16"/>
        <v/>
      </c>
      <c r="CJ64" s="1" t="str">
        <f t="shared" si="17"/>
        <v/>
      </c>
      <c r="CQ64" s="1" t="str">
        <f t="shared" si="18"/>
        <v/>
      </c>
      <c r="CS64" s="1" t="str">
        <f t="shared" si="19"/>
        <v/>
      </c>
      <c r="CZ64" s="1" t="str">
        <f t="shared" si="20"/>
        <v/>
      </c>
      <c r="DB64" s="1" t="str">
        <f t="shared" si="21"/>
        <v/>
      </c>
      <c r="DI64" s="1" t="str">
        <f t="shared" si="22"/>
        <v/>
      </c>
      <c r="DK64" s="1" t="str">
        <f t="shared" si="23"/>
        <v/>
      </c>
      <c r="DR64" s="1" t="str">
        <f t="shared" si="24"/>
        <v/>
      </c>
      <c r="DT64" s="1" t="str">
        <f t="shared" si="25"/>
        <v/>
      </c>
      <c r="EA64" s="1" t="str">
        <f t="shared" si="26"/>
        <v/>
      </c>
      <c r="EC64" s="1" t="str">
        <f t="shared" si="27"/>
        <v/>
      </c>
      <c r="EJ64" s="1" t="str">
        <f t="shared" si="28"/>
        <v/>
      </c>
      <c r="EL64" s="1" t="str">
        <f t="shared" si="29"/>
        <v/>
      </c>
      <c r="ES64" s="1" t="str">
        <f t="shared" si="30"/>
        <v/>
      </c>
      <c r="EU64" s="1" t="str">
        <f t="shared" si="31"/>
        <v/>
      </c>
      <c r="FB64" s="1" t="str">
        <f t="shared" si="32"/>
        <v/>
      </c>
      <c r="FD64" s="1" t="str">
        <f t="shared" si="33"/>
        <v/>
      </c>
      <c r="FK64" s="1" t="str">
        <f t="shared" si="34"/>
        <v/>
      </c>
      <c r="FM64" s="1" t="str">
        <f t="shared" si="35"/>
        <v/>
      </c>
      <c r="FT64" s="1" t="str">
        <f t="shared" si="36"/>
        <v/>
      </c>
      <c r="FV64" s="1" t="str">
        <f t="shared" si="37"/>
        <v/>
      </c>
      <c r="GC64" s="1" t="str">
        <f t="shared" si="38"/>
        <v/>
      </c>
      <c r="GE64" s="1" t="str">
        <f t="shared" si="39"/>
        <v/>
      </c>
      <c r="GL64" s="1" t="str">
        <f t="shared" si="40"/>
        <v/>
      </c>
      <c r="GN64" s="1" t="str">
        <f t="shared" si="41"/>
        <v/>
      </c>
      <c r="GU64" s="1" t="str">
        <f t="shared" si="42"/>
        <v/>
      </c>
      <c r="GW64" s="1" t="str">
        <f t="shared" si="43"/>
        <v/>
      </c>
      <c r="HD64" s="1" t="str">
        <f t="shared" si="44"/>
        <v/>
      </c>
      <c r="HF64" s="1" t="str">
        <f t="shared" si="45"/>
        <v/>
      </c>
      <c r="HM64" s="1" t="str">
        <f t="shared" si="46"/>
        <v/>
      </c>
      <c r="HO64" s="1" t="str">
        <f t="shared" si="47"/>
        <v/>
      </c>
      <c r="HV64" s="1" t="str">
        <f t="shared" si="48"/>
        <v/>
      </c>
      <c r="HX64" s="1" t="str">
        <f t="shared" si="49"/>
        <v/>
      </c>
      <c r="IE64" s="1" t="str">
        <f t="shared" si="50"/>
        <v/>
      </c>
      <c r="IG64" s="1" t="str">
        <f t="shared" si="51"/>
        <v/>
      </c>
      <c r="IN64" s="1" t="str">
        <f t="shared" si="52"/>
        <v/>
      </c>
      <c r="IP64" s="1" t="str">
        <f t="shared" si="53"/>
        <v/>
      </c>
      <c r="IW64" s="1" t="str">
        <f t="shared" si="54"/>
        <v/>
      </c>
      <c r="IY64" s="1" t="str">
        <f t="shared" si="55"/>
        <v/>
      </c>
      <c r="JF64" s="1" t="str">
        <f t="shared" si="56"/>
        <v/>
      </c>
      <c r="JH64" s="1" t="str">
        <f t="shared" si="57"/>
        <v/>
      </c>
      <c r="JO64" s="1" t="str">
        <f t="shared" si="58"/>
        <v/>
      </c>
      <c r="JQ64" s="1" t="str">
        <f t="shared" si="59"/>
        <v/>
      </c>
      <c r="JX64" s="1" t="str">
        <f t="shared" si="60"/>
        <v/>
      </c>
      <c r="JZ64" s="1" t="str">
        <f t="shared" si="61"/>
        <v/>
      </c>
      <c r="KG64" s="1" t="str">
        <f t="shared" si="62"/>
        <v/>
      </c>
      <c r="KI64" s="1" t="str">
        <f t="shared" si="63"/>
        <v/>
      </c>
      <c r="KP64" s="1" t="str">
        <f t="shared" si="64"/>
        <v/>
      </c>
      <c r="KR64" s="1" t="str">
        <f t="shared" si="65"/>
        <v/>
      </c>
      <c r="KY64" s="1" t="str">
        <f t="shared" si="66"/>
        <v/>
      </c>
      <c r="LA64" s="1" t="str">
        <f t="shared" si="67"/>
        <v/>
      </c>
      <c r="LH64" s="1" t="str">
        <f t="shared" si="68"/>
        <v/>
      </c>
      <c r="LJ64" s="1" t="str">
        <f t="shared" si="69"/>
        <v/>
      </c>
      <c r="LQ64" s="1" t="str">
        <f t="shared" si="70"/>
        <v/>
      </c>
      <c r="LS64" s="1" t="str">
        <f t="shared" si="71"/>
        <v/>
      </c>
      <c r="LZ64" s="1" t="str">
        <f t="shared" si="72"/>
        <v/>
      </c>
      <c r="MB64" s="1" t="str">
        <f t="shared" si="73"/>
        <v/>
      </c>
    </row>
    <row r="65" spans="1:340" x14ac:dyDescent="0.25">
      <c r="A65" s="1">
        <v>7446</v>
      </c>
      <c r="B65" s="1" t="s">
        <v>203</v>
      </c>
      <c r="C65" s="1" t="s">
        <v>204</v>
      </c>
      <c r="D65" s="1" t="s">
        <v>111</v>
      </c>
      <c r="E65" s="1" t="s">
        <v>65</v>
      </c>
      <c r="F65" s="1" t="s">
        <v>184</v>
      </c>
      <c r="I65" s="1">
        <v>240</v>
      </c>
      <c r="J65" s="1" t="s">
        <v>103</v>
      </c>
      <c r="N65" s="1" t="str">
        <f t="shared" si="0"/>
        <v/>
      </c>
      <c r="P65" s="1" t="str">
        <f t="shared" si="1"/>
        <v/>
      </c>
      <c r="T65" s="1" t="s">
        <v>75</v>
      </c>
      <c r="U65" s="1" t="s">
        <v>117</v>
      </c>
      <c r="W65" s="1">
        <f t="shared" si="2"/>
        <v>20</v>
      </c>
      <c r="X65" s="1" t="s">
        <v>160</v>
      </c>
      <c r="Y65" s="1">
        <f t="shared" si="3"/>
        <v>0.1</v>
      </c>
      <c r="AC65" s="1" t="s">
        <v>118</v>
      </c>
      <c r="AD65" s="1" t="s">
        <v>119</v>
      </c>
      <c r="AF65" s="1">
        <f t="shared" si="4"/>
        <v>10</v>
      </c>
      <c r="AG65" s="1" t="s">
        <v>136</v>
      </c>
      <c r="AH65" s="1">
        <f t="shared" si="5"/>
        <v>0.25</v>
      </c>
      <c r="AL65" s="1" t="s">
        <v>121</v>
      </c>
      <c r="AM65" s="1" t="s">
        <v>122</v>
      </c>
      <c r="AO65" s="1">
        <f t="shared" si="6"/>
        <v>30</v>
      </c>
      <c r="AP65" s="1" t="s">
        <v>136</v>
      </c>
      <c r="AQ65" s="1">
        <f t="shared" si="7"/>
        <v>0.25</v>
      </c>
      <c r="AT65" s="1" t="s">
        <v>205</v>
      </c>
      <c r="AU65" s="1" t="s">
        <v>121</v>
      </c>
      <c r="AV65" s="1" t="s">
        <v>117</v>
      </c>
      <c r="AX65" s="1">
        <f t="shared" si="8"/>
        <v>20</v>
      </c>
      <c r="AY65" s="1" t="s">
        <v>136</v>
      </c>
      <c r="AZ65" s="1">
        <f t="shared" si="9"/>
        <v>0.25</v>
      </c>
      <c r="BC65" s="1" t="s">
        <v>206</v>
      </c>
      <c r="BD65" s="1" t="s">
        <v>124</v>
      </c>
      <c r="BE65" s="1" t="s">
        <v>115</v>
      </c>
      <c r="BG65" s="1">
        <f t="shared" si="10"/>
        <v>60</v>
      </c>
      <c r="BH65" s="1" t="s">
        <v>120</v>
      </c>
      <c r="BI65" s="1">
        <f t="shared" si="11"/>
        <v>0.5</v>
      </c>
      <c r="BM65" s="1" t="s">
        <v>207</v>
      </c>
      <c r="BN65" s="1">
        <v>41136</v>
      </c>
      <c r="BP65" s="1">
        <f t="shared" si="12"/>
        <v>11.5</v>
      </c>
      <c r="BQ65" s="1" t="s">
        <v>116</v>
      </c>
      <c r="BR65" s="1">
        <f t="shared" si="13"/>
        <v>0.75</v>
      </c>
      <c r="BY65" s="1" t="str">
        <f t="shared" si="14"/>
        <v/>
      </c>
      <c r="CA65" s="1" t="str">
        <f t="shared" si="15"/>
        <v/>
      </c>
      <c r="CH65" s="1" t="str">
        <f t="shared" si="16"/>
        <v/>
      </c>
      <c r="CJ65" s="1" t="str">
        <f t="shared" si="17"/>
        <v/>
      </c>
      <c r="CQ65" s="1" t="str">
        <f t="shared" si="18"/>
        <v/>
      </c>
      <c r="CS65" s="1" t="str">
        <f t="shared" si="19"/>
        <v/>
      </c>
      <c r="CZ65" s="1" t="str">
        <f t="shared" si="20"/>
        <v/>
      </c>
      <c r="DB65" s="1" t="str">
        <f t="shared" si="21"/>
        <v/>
      </c>
      <c r="DI65" s="1" t="str">
        <f t="shared" si="22"/>
        <v/>
      </c>
      <c r="DK65" s="1" t="str">
        <f t="shared" si="23"/>
        <v/>
      </c>
      <c r="DO65" s="1" t="s">
        <v>151</v>
      </c>
      <c r="DP65" s="1">
        <v>41136</v>
      </c>
      <c r="DR65" s="1">
        <f t="shared" si="24"/>
        <v>11.5</v>
      </c>
      <c r="DS65" s="1" t="s">
        <v>116</v>
      </c>
      <c r="DT65" s="1">
        <f t="shared" si="25"/>
        <v>0.75</v>
      </c>
      <c r="DX65" s="1" t="s">
        <v>126</v>
      </c>
      <c r="DY65" s="1" t="s">
        <v>122</v>
      </c>
      <c r="EA65" s="1">
        <f t="shared" si="26"/>
        <v>30</v>
      </c>
      <c r="EB65" s="1" t="s">
        <v>136</v>
      </c>
      <c r="EC65" s="1">
        <f t="shared" si="27"/>
        <v>0.25</v>
      </c>
      <c r="EJ65" s="1" t="str">
        <f t="shared" si="28"/>
        <v/>
      </c>
      <c r="EL65" s="1" t="str">
        <f t="shared" si="29"/>
        <v/>
      </c>
      <c r="ES65" s="1" t="str">
        <f t="shared" si="30"/>
        <v/>
      </c>
      <c r="EU65" s="1" t="str">
        <f t="shared" si="31"/>
        <v/>
      </c>
      <c r="FB65" s="1" t="str">
        <f t="shared" si="32"/>
        <v/>
      </c>
      <c r="FD65" s="1" t="str">
        <f t="shared" si="33"/>
        <v/>
      </c>
      <c r="FK65" s="1" t="str">
        <f t="shared" si="34"/>
        <v/>
      </c>
      <c r="FM65" s="1" t="str">
        <f t="shared" si="35"/>
        <v/>
      </c>
      <c r="FO65" s="1" t="s">
        <v>128</v>
      </c>
      <c r="FT65" s="1" t="str">
        <f t="shared" si="36"/>
        <v/>
      </c>
      <c r="FV65" s="1" t="str">
        <f t="shared" si="37"/>
        <v/>
      </c>
      <c r="GC65" s="1" t="str">
        <f t="shared" si="38"/>
        <v/>
      </c>
      <c r="GE65" s="1" t="str">
        <f t="shared" si="39"/>
        <v/>
      </c>
      <c r="GL65" s="1" t="str">
        <f t="shared" si="40"/>
        <v/>
      </c>
      <c r="GN65" s="1" t="str">
        <f t="shared" si="41"/>
        <v/>
      </c>
      <c r="GU65" s="1" t="str">
        <f t="shared" si="42"/>
        <v/>
      </c>
      <c r="GW65" s="1" t="str">
        <f t="shared" si="43"/>
        <v/>
      </c>
      <c r="HD65" s="1" t="str">
        <f t="shared" si="44"/>
        <v/>
      </c>
      <c r="HF65" s="1" t="str">
        <f t="shared" si="45"/>
        <v/>
      </c>
      <c r="HM65" s="1" t="str">
        <f t="shared" si="46"/>
        <v/>
      </c>
      <c r="HO65" s="1" t="str">
        <f t="shared" si="47"/>
        <v/>
      </c>
      <c r="HV65" s="1" t="str">
        <f t="shared" si="48"/>
        <v/>
      </c>
      <c r="HX65" s="1" t="str">
        <f t="shared" si="49"/>
        <v/>
      </c>
      <c r="IE65" s="1" t="str">
        <f t="shared" si="50"/>
        <v/>
      </c>
      <c r="IG65" s="1" t="str">
        <f t="shared" si="51"/>
        <v/>
      </c>
      <c r="IN65" s="1" t="str">
        <f t="shared" si="52"/>
        <v/>
      </c>
      <c r="IP65" s="1" t="str">
        <f t="shared" si="53"/>
        <v/>
      </c>
      <c r="IW65" s="1" t="str">
        <f t="shared" si="54"/>
        <v/>
      </c>
      <c r="IY65" s="1" t="str">
        <f t="shared" si="55"/>
        <v/>
      </c>
      <c r="JF65" s="1" t="str">
        <f t="shared" si="56"/>
        <v/>
      </c>
      <c r="JH65" s="1" t="str">
        <f t="shared" si="57"/>
        <v/>
      </c>
      <c r="JO65" s="1" t="str">
        <f t="shared" si="58"/>
        <v/>
      </c>
      <c r="JQ65" s="1" t="str">
        <f t="shared" si="59"/>
        <v/>
      </c>
      <c r="JX65" s="1" t="str">
        <f t="shared" si="60"/>
        <v/>
      </c>
      <c r="JZ65" s="1" t="str">
        <f t="shared" si="61"/>
        <v/>
      </c>
      <c r="KG65" s="1" t="str">
        <f t="shared" si="62"/>
        <v/>
      </c>
      <c r="KI65" s="1" t="str">
        <f t="shared" si="63"/>
        <v/>
      </c>
      <c r="KP65" s="1" t="str">
        <f t="shared" si="64"/>
        <v/>
      </c>
      <c r="KR65" s="1" t="str">
        <f t="shared" si="65"/>
        <v/>
      </c>
      <c r="KY65" s="1" t="str">
        <f t="shared" si="66"/>
        <v/>
      </c>
      <c r="LA65" s="1" t="str">
        <f t="shared" si="67"/>
        <v/>
      </c>
      <c r="LH65" s="1" t="str">
        <f t="shared" si="68"/>
        <v/>
      </c>
      <c r="LJ65" s="1" t="str">
        <f t="shared" si="69"/>
        <v/>
      </c>
      <c r="LQ65" s="1" t="str">
        <f t="shared" si="70"/>
        <v/>
      </c>
      <c r="LS65" s="1" t="str">
        <f t="shared" si="71"/>
        <v/>
      </c>
      <c r="LZ65" s="1" t="str">
        <f t="shared" si="72"/>
        <v/>
      </c>
      <c r="MB65" s="1" t="str">
        <f t="shared" si="73"/>
        <v/>
      </c>
    </row>
    <row r="66" spans="1:340" x14ac:dyDescent="0.25">
      <c r="A66" s="1">
        <v>7447</v>
      </c>
      <c r="B66" s="1" t="s">
        <v>208</v>
      </c>
      <c r="C66" s="1" t="s">
        <v>77</v>
      </c>
      <c r="D66" s="1" t="s">
        <v>111</v>
      </c>
      <c r="E66" s="1" t="s">
        <v>65</v>
      </c>
      <c r="F66" s="1" t="s">
        <v>78</v>
      </c>
      <c r="I66" s="1">
        <v>484</v>
      </c>
      <c r="J66" s="1" t="s">
        <v>209</v>
      </c>
      <c r="N66" s="1" t="str">
        <f t="shared" si="0"/>
        <v/>
      </c>
      <c r="P66" s="1" t="str">
        <f t="shared" si="1"/>
        <v/>
      </c>
      <c r="T66" s="1" t="s">
        <v>71</v>
      </c>
      <c r="W66" s="1" t="str">
        <f t="shared" si="2"/>
        <v/>
      </c>
      <c r="Y66" s="1" t="str">
        <f t="shared" si="3"/>
        <v/>
      </c>
      <c r="AF66" s="1" t="str">
        <f t="shared" si="4"/>
        <v/>
      </c>
      <c r="AH66" s="1" t="str">
        <f t="shared" si="5"/>
        <v/>
      </c>
      <c r="AL66" s="1" t="s">
        <v>82</v>
      </c>
      <c r="AO66" s="1" t="str">
        <f t="shared" si="6"/>
        <v/>
      </c>
      <c r="AQ66" s="1" t="str">
        <f t="shared" si="7"/>
        <v/>
      </c>
      <c r="AX66" s="1" t="str">
        <f t="shared" si="8"/>
        <v/>
      </c>
      <c r="AZ66" s="1" t="str">
        <f t="shared" si="9"/>
        <v/>
      </c>
      <c r="BG66" s="1" t="str">
        <f t="shared" si="10"/>
        <v/>
      </c>
      <c r="BI66" s="1" t="str">
        <f t="shared" si="11"/>
        <v/>
      </c>
      <c r="BP66" s="1" t="str">
        <f t="shared" si="12"/>
        <v/>
      </c>
      <c r="BR66" s="1" t="str">
        <f t="shared" si="13"/>
        <v/>
      </c>
      <c r="BY66" s="1" t="str">
        <f t="shared" si="14"/>
        <v/>
      </c>
      <c r="CA66" s="1" t="str">
        <f t="shared" si="15"/>
        <v/>
      </c>
      <c r="CH66" s="1" t="str">
        <f t="shared" si="16"/>
        <v/>
      </c>
      <c r="CJ66" s="1" t="str">
        <f t="shared" si="17"/>
        <v/>
      </c>
      <c r="CQ66" s="1" t="str">
        <f t="shared" si="18"/>
        <v/>
      </c>
      <c r="CS66" s="1" t="str">
        <f t="shared" si="19"/>
        <v/>
      </c>
      <c r="CZ66" s="1" t="str">
        <f t="shared" si="20"/>
        <v/>
      </c>
      <c r="DB66" s="1" t="str">
        <f t="shared" si="21"/>
        <v/>
      </c>
      <c r="DI66" s="1" t="str">
        <f t="shared" si="22"/>
        <v/>
      </c>
      <c r="DK66" s="1" t="str">
        <f t="shared" si="23"/>
        <v/>
      </c>
      <c r="DR66" s="1" t="str">
        <f t="shared" si="24"/>
        <v/>
      </c>
      <c r="DT66" s="1" t="str">
        <f t="shared" si="25"/>
        <v/>
      </c>
      <c r="EA66" s="1" t="str">
        <f t="shared" si="26"/>
        <v/>
      </c>
      <c r="EC66" s="1" t="str">
        <f t="shared" si="27"/>
        <v/>
      </c>
      <c r="EJ66" s="1" t="str">
        <f t="shared" si="28"/>
        <v/>
      </c>
      <c r="EL66" s="1" t="str">
        <f t="shared" si="29"/>
        <v/>
      </c>
      <c r="ES66" s="1" t="str">
        <f t="shared" si="30"/>
        <v/>
      </c>
      <c r="EU66" s="1" t="str">
        <f t="shared" si="31"/>
        <v/>
      </c>
      <c r="FB66" s="1" t="str">
        <f t="shared" si="32"/>
        <v/>
      </c>
      <c r="FD66" s="1" t="str">
        <f t="shared" si="33"/>
        <v/>
      </c>
      <c r="FK66" s="1" t="str">
        <f t="shared" si="34"/>
        <v/>
      </c>
      <c r="FM66" s="1" t="str">
        <f t="shared" si="35"/>
        <v/>
      </c>
      <c r="FT66" s="1" t="str">
        <f t="shared" si="36"/>
        <v/>
      </c>
      <c r="FV66" s="1" t="str">
        <f t="shared" si="37"/>
        <v/>
      </c>
      <c r="GC66" s="1" t="str">
        <f t="shared" si="38"/>
        <v/>
      </c>
      <c r="GE66" s="1" t="str">
        <f t="shared" si="39"/>
        <v/>
      </c>
      <c r="GL66" s="1" t="str">
        <f t="shared" si="40"/>
        <v/>
      </c>
      <c r="GN66" s="1" t="str">
        <f t="shared" si="41"/>
        <v/>
      </c>
      <c r="GU66" s="1" t="str">
        <f t="shared" si="42"/>
        <v/>
      </c>
      <c r="GW66" s="1" t="str">
        <f t="shared" si="43"/>
        <v/>
      </c>
      <c r="HD66" s="1" t="str">
        <f t="shared" si="44"/>
        <v/>
      </c>
      <c r="HF66" s="1" t="str">
        <f t="shared" si="45"/>
        <v/>
      </c>
      <c r="HM66" s="1" t="str">
        <f t="shared" si="46"/>
        <v/>
      </c>
      <c r="HO66" s="1" t="str">
        <f t="shared" si="47"/>
        <v/>
      </c>
      <c r="HV66" s="1" t="str">
        <f t="shared" si="48"/>
        <v/>
      </c>
      <c r="HX66" s="1" t="str">
        <f t="shared" si="49"/>
        <v/>
      </c>
      <c r="IE66" s="1" t="str">
        <f t="shared" si="50"/>
        <v/>
      </c>
      <c r="IG66" s="1" t="str">
        <f t="shared" si="51"/>
        <v/>
      </c>
      <c r="IN66" s="1" t="str">
        <f t="shared" si="52"/>
        <v/>
      </c>
      <c r="IP66" s="1" t="str">
        <f t="shared" si="53"/>
        <v/>
      </c>
      <c r="IW66" s="1" t="str">
        <f t="shared" si="54"/>
        <v/>
      </c>
      <c r="IY66" s="1" t="str">
        <f t="shared" si="55"/>
        <v/>
      </c>
      <c r="JF66" s="1" t="str">
        <f t="shared" si="56"/>
        <v/>
      </c>
      <c r="JH66" s="1" t="str">
        <f t="shared" si="57"/>
        <v/>
      </c>
      <c r="JO66" s="1" t="str">
        <f t="shared" si="58"/>
        <v/>
      </c>
      <c r="JQ66" s="1" t="str">
        <f t="shared" si="59"/>
        <v/>
      </c>
      <c r="JX66" s="1" t="str">
        <f t="shared" si="60"/>
        <v/>
      </c>
      <c r="JZ66" s="1" t="str">
        <f t="shared" si="61"/>
        <v/>
      </c>
      <c r="KG66" s="1" t="str">
        <f t="shared" si="62"/>
        <v/>
      </c>
      <c r="KI66" s="1" t="str">
        <f t="shared" si="63"/>
        <v/>
      </c>
      <c r="KP66" s="1" t="str">
        <f t="shared" si="64"/>
        <v/>
      </c>
      <c r="KR66" s="1" t="str">
        <f t="shared" si="65"/>
        <v/>
      </c>
      <c r="KY66" s="1" t="str">
        <f t="shared" si="66"/>
        <v/>
      </c>
      <c r="LA66" s="1" t="str">
        <f t="shared" si="67"/>
        <v/>
      </c>
      <c r="LH66" s="1" t="str">
        <f t="shared" si="68"/>
        <v/>
      </c>
      <c r="LJ66" s="1" t="str">
        <f t="shared" si="69"/>
        <v/>
      </c>
      <c r="LQ66" s="1" t="str">
        <f t="shared" si="70"/>
        <v/>
      </c>
      <c r="LS66" s="1" t="str">
        <f t="shared" si="71"/>
        <v/>
      </c>
      <c r="LZ66" s="1" t="str">
        <f t="shared" si="72"/>
        <v/>
      </c>
      <c r="MB66" s="1" t="str">
        <f t="shared" si="73"/>
        <v/>
      </c>
    </row>
    <row r="67" spans="1:340" x14ac:dyDescent="0.25">
      <c r="A67" s="1">
        <v>7448</v>
      </c>
      <c r="B67" s="1" t="s">
        <v>210</v>
      </c>
      <c r="C67" s="1" t="s">
        <v>77</v>
      </c>
      <c r="D67" s="1" t="s">
        <v>111</v>
      </c>
      <c r="E67" s="1" t="s">
        <v>65</v>
      </c>
      <c r="F67" s="1" t="s">
        <v>78</v>
      </c>
      <c r="I67" s="1">
        <v>250</v>
      </c>
      <c r="J67" s="1" t="s">
        <v>209</v>
      </c>
      <c r="N67" s="1" t="str">
        <f t="shared" si="0"/>
        <v/>
      </c>
      <c r="P67" s="1" t="str">
        <f t="shared" si="1"/>
        <v/>
      </c>
      <c r="T67" s="1" t="s">
        <v>98</v>
      </c>
      <c r="W67" s="1" t="str">
        <f t="shared" si="2"/>
        <v/>
      </c>
      <c r="Y67" s="1" t="str">
        <f t="shared" si="3"/>
        <v/>
      </c>
      <c r="AF67" s="1" t="str">
        <f t="shared" si="4"/>
        <v/>
      </c>
      <c r="AH67" s="1" t="str">
        <f t="shared" si="5"/>
        <v/>
      </c>
      <c r="AL67" s="1" t="s">
        <v>82</v>
      </c>
      <c r="AO67" s="1" t="str">
        <f t="shared" si="6"/>
        <v/>
      </c>
      <c r="AQ67" s="1" t="str">
        <f t="shared" si="7"/>
        <v/>
      </c>
      <c r="AX67" s="1" t="str">
        <f t="shared" si="8"/>
        <v/>
      </c>
      <c r="AZ67" s="1" t="str">
        <f t="shared" si="9"/>
        <v/>
      </c>
      <c r="BG67" s="1" t="str">
        <f t="shared" si="10"/>
        <v/>
      </c>
      <c r="BI67" s="1" t="str">
        <f t="shared" si="11"/>
        <v/>
      </c>
      <c r="BP67" s="1" t="str">
        <f t="shared" si="12"/>
        <v/>
      </c>
      <c r="BR67" s="1" t="str">
        <f t="shared" si="13"/>
        <v/>
      </c>
      <c r="BY67" s="1" t="str">
        <f t="shared" si="14"/>
        <v/>
      </c>
      <c r="CA67" s="1" t="str">
        <f t="shared" si="15"/>
        <v/>
      </c>
      <c r="CH67" s="1" t="str">
        <f t="shared" si="16"/>
        <v/>
      </c>
      <c r="CJ67" s="1" t="str">
        <f t="shared" si="17"/>
        <v/>
      </c>
      <c r="CQ67" s="1" t="str">
        <f t="shared" si="18"/>
        <v/>
      </c>
      <c r="CS67" s="1" t="str">
        <f t="shared" si="19"/>
        <v/>
      </c>
      <c r="CZ67" s="1" t="str">
        <f t="shared" si="20"/>
        <v/>
      </c>
      <c r="DB67" s="1" t="str">
        <f t="shared" si="21"/>
        <v/>
      </c>
      <c r="DI67" s="1" t="str">
        <f t="shared" si="22"/>
        <v/>
      </c>
      <c r="DK67" s="1" t="str">
        <f t="shared" si="23"/>
        <v/>
      </c>
      <c r="DR67" s="1" t="str">
        <f t="shared" si="24"/>
        <v/>
      </c>
      <c r="DT67" s="1" t="str">
        <f t="shared" si="25"/>
        <v/>
      </c>
      <c r="EA67" s="1" t="str">
        <f t="shared" si="26"/>
        <v/>
      </c>
      <c r="EC67" s="1" t="str">
        <f t="shared" si="27"/>
        <v/>
      </c>
      <c r="EJ67" s="1" t="str">
        <f t="shared" si="28"/>
        <v/>
      </c>
      <c r="EL67" s="1" t="str">
        <f t="shared" si="29"/>
        <v/>
      </c>
      <c r="ES67" s="1" t="str">
        <f t="shared" si="30"/>
        <v/>
      </c>
      <c r="EU67" s="1" t="str">
        <f t="shared" si="31"/>
        <v/>
      </c>
      <c r="FB67" s="1" t="str">
        <f t="shared" si="32"/>
        <v/>
      </c>
      <c r="FD67" s="1" t="str">
        <f t="shared" si="33"/>
        <v/>
      </c>
      <c r="FK67" s="1" t="str">
        <f t="shared" si="34"/>
        <v/>
      </c>
      <c r="FM67" s="1" t="str">
        <f t="shared" si="35"/>
        <v/>
      </c>
      <c r="FT67" s="1" t="str">
        <f t="shared" si="36"/>
        <v/>
      </c>
      <c r="FV67" s="1" t="str">
        <f t="shared" si="37"/>
        <v/>
      </c>
      <c r="GC67" s="1" t="str">
        <f t="shared" si="38"/>
        <v/>
      </c>
      <c r="GE67" s="1" t="str">
        <f t="shared" si="39"/>
        <v/>
      </c>
      <c r="GL67" s="1" t="str">
        <f t="shared" si="40"/>
        <v/>
      </c>
      <c r="GN67" s="1" t="str">
        <f t="shared" si="41"/>
        <v/>
      </c>
      <c r="GU67" s="1" t="str">
        <f t="shared" si="42"/>
        <v/>
      </c>
      <c r="GW67" s="1" t="str">
        <f t="shared" si="43"/>
        <v/>
      </c>
      <c r="HD67" s="1" t="str">
        <f t="shared" si="44"/>
        <v/>
      </c>
      <c r="HF67" s="1" t="str">
        <f t="shared" si="45"/>
        <v/>
      </c>
      <c r="HM67" s="1" t="str">
        <f t="shared" si="46"/>
        <v/>
      </c>
      <c r="HO67" s="1" t="str">
        <f t="shared" si="47"/>
        <v/>
      </c>
      <c r="HV67" s="1" t="str">
        <f t="shared" si="48"/>
        <v/>
      </c>
      <c r="HX67" s="1" t="str">
        <f t="shared" si="49"/>
        <v/>
      </c>
      <c r="IE67" s="1" t="str">
        <f t="shared" si="50"/>
        <v/>
      </c>
      <c r="IG67" s="1" t="str">
        <f t="shared" si="51"/>
        <v/>
      </c>
      <c r="IN67" s="1" t="str">
        <f t="shared" si="52"/>
        <v/>
      </c>
      <c r="IP67" s="1" t="str">
        <f t="shared" si="53"/>
        <v/>
      </c>
      <c r="IW67" s="1" t="str">
        <f t="shared" si="54"/>
        <v/>
      </c>
      <c r="IY67" s="1" t="str">
        <f t="shared" si="55"/>
        <v/>
      </c>
      <c r="JF67" s="1" t="str">
        <f t="shared" si="56"/>
        <v/>
      </c>
      <c r="JH67" s="1" t="str">
        <f t="shared" si="57"/>
        <v/>
      </c>
      <c r="JO67" s="1" t="str">
        <f t="shared" si="58"/>
        <v/>
      </c>
      <c r="JQ67" s="1" t="str">
        <f t="shared" si="59"/>
        <v/>
      </c>
      <c r="JX67" s="1" t="str">
        <f t="shared" si="60"/>
        <v/>
      </c>
      <c r="JZ67" s="1" t="str">
        <f t="shared" si="61"/>
        <v/>
      </c>
      <c r="KG67" s="1" t="str">
        <f t="shared" si="62"/>
        <v/>
      </c>
      <c r="KI67" s="1" t="str">
        <f t="shared" si="63"/>
        <v/>
      </c>
      <c r="KP67" s="1" t="str">
        <f t="shared" si="64"/>
        <v/>
      </c>
      <c r="KR67" s="1" t="str">
        <f t="shared" si="65"/>
        <v/>
      </c>
      <c r="KY67" s="1" t="str">
        <f t="shared" si="66"/>
        <v/>
      </c>
      <c r="LA67" s="1" t="str">
        <f t="shared" si="67"/>
        <v/>
      </c>
      <c r="LH67" s="1" t="str">
        <f t="shared" si="68"/>
        <v/>
      </c>
      <c r="LJ67" s="1" t="str">
        <f t="shared" si="69"/>
        <v/>
      </c>
      <c r="LQ67" s="1" t="str">
        <f t="shared" si="70"/>
        <v/>
      </c>
      <c r="LS67" s="1" t="str">
        <f t="shared" si="71"/>
        <v/>
      </c>
      <c r="LZ67" s="1" t="str">
        <f t="shared" si="72"/>
        <v/>
      </c>
      <c r="MB67" s="1" t="str">
        <f t="shared" si="73"/>
        <v/>
      </c>
    </row>
    <row r="68" spans="1:340" x14ac:dyDescent="0.25">
      <c r="A68" s="1">
        <v>7449</v>
      </c>
      <c r="B68" s="1" t="s">
        <v>211</v>
      </c>
      <c r="C68" s="1" t="s">
        <v>103</v>
      </c>
      <c r="D68" s="1" t="s">
        <v>111</v>
      </c>
      <c r="E68" s="1" t="s">
        <v>65</v>
      </c>
      <c r="F68" s="1" t="s">
        <v>184</v>
      </c>
      <c r="I68" s="1">
        <v>227</v>
      </c>
      <c r="J68" s="1" t="s">
        <v>103</v>
      </c>
      <c r="K68" s="1" t="s">
        <v>212</v>
      </c>
      <c r="L68" s="1" t="s">
        <v>115</v>
      </c>
      <c r="N68" s="1">
        <f t="shared" si="0"/>
        <v>60</v>
      </c>
      <c r="O68" s="1" t="s">
        <v>120</v>
      </c>
      <c r="P68" s="1">
        <f t="shared" si="1"/>
        <v>0.5</v>
      </c>
      <c r="T68" s="1" t="s">
        <v>121</v>
      </c>
      <c r="U68" s="1" t="s">
        <v>117</v>
      </c>
      <c r="W68" s="1">
        <f t="shared" si="2"/>
        <v>20</v>
      </c>
      <c r="X68" s="1" t="s">
        <v>120</v>
      </c>
      <c r="Y68" s="1">
        <f t="shared" si="3"/>
        <v>0.5</v>
      </c>
      <c r="AB68" s="1" t="s">
        <v>213</v>
      </c>
      <c r="AC68" s="1" t="s">
        <v>118</v>
      </c>
      <c r="AD68" s="1" t="s">
        <v>119</v>
      </c>
      <c r="AF68" s="1">
        <f t="shared" si="4"/>
        <v>10</v>
      </c>
      <c r="AG68" s="1" t="s">
        <v>120</v>
      </c>
      <c r="AH68" s="1">
        <f t="shared" si="5"/>
        <v>0.5</v>
      </c>
      <c r="AL68" s="1" t="s">
        <v>121</v>
      </c>
      <c r="AM68" s="1" t="s">
        <v>122</v>
      </c>
      <c r="AO68" s="1">
        <f t="shared" si="6"/>
        <v>30</v>
      </c>
      <c r="AP68" s="1" t="s">
        <v>120</v>
      </c>
      <c r="AQ68" s="1">
        <f t="shared" si="7"/>
        <v>0.5</v>
      </c>
      <c r="AT68" s="1" t="s">
        <v>205</v>
      </c>
      <c r="AU68" s="1" t="s">
        <v>150</v>
      </c>
      <c r="AV68" s="1" t="s">
        <v>117</v>
      </c>
      <c r="AX68" s="1">
        <f t="shared" si="8"/>
        <v>20</v>
      </c>
      <c r="AY68" s="1" t="s">
        <v>136</v>
      </c>
      <c r="AZ68" s="1">
        <f t="shared" si="9"/>
        <v>0.25</v>
      </c>
      <c r="BD68" s="1" t="s">
        <v>124</v>
      </c>
      <c r="BE68" s="1" t="s">
        <v>115</v>
      </c>
      <c r="BG68" s="1">
        <f t="shared" si="10"/>
        <v>60</v>
      </c>
      <c r="BH68" s="1" t="s">
        <v>120</v>
      </c>
      <c r="BI68" s="1">
        <f t="shared" si="11"/>
        <v>0.5</v>
      </c>
      <c r="BP68" s="1" t="str">
        <f t="shared" si="12"/>
        <v/>
      </c>
      <c r="BR68" s="1" t="str">
        <f t="shared" si="13"/>
        <v/>
      </c>
      <c r="BY68" s="1" t="str">
        <f t="shared" si="14"/>
        <v/>
      </c>
      <c r="CA68" s="1" t="str">
        <f t="shared" si="15"/>
        <v/>
      </c>
      <c r="CH68" s="1" t="str">
        <f t="shared" si="16"/>
        <v/>
      </c>
      <c r="CJ68" s="1" t="str">
        <f t="shared" si="17"/>
        <v/>
      </c>
      <c r="CQ68" s="1" t="str">
        <f t="shared" si="18"/>
        <v/>
      </c>
      <c r="CS68" s="1" t="str">
        <f t="shared" si="19"/>
        <v/>
      </c>
      <c r="CZ68" s="1" t="str">
        <f t="shared" si="20"/>
        <v/>
      </c>
      <c r="DB68" s="1" t="str">
        <f t="shared" si="21"/>
        <v/>
      </c>
      <c r="DI68" s="1" t="str">
        <f t="shared" si="22"/>
        <v/>
      </c>
      <c r="DK68" s="1" t="str">
        <f t="shared" si="23"/>
        <v/>
      </c>
      <c r="DO68" s="1" t="s">
        <v>125</v>
      </c>
      <c r="DP68" s="1">
        <v>41136</v>
      </c>
      <c r="DR68" s="1">
        <f t="shared" si="24"/>
        <v>11.5</v>
      </c>
      <c r="DS68" s="1" t="s">
        <v>116</v>
      </c>
      <c r="DT68" s="1">
        <f t="shared" si="25"/>
        <v>0.75</v>
      </c>
      <c r="DX68" s="1" t="s">
        <v>126</v>
      </c>
      <c r="DY68" s="1" t="s">
        <v>122</v>
      </c>
      <c r="EA68" s="1">
        <f t="shared" si="26"/>
        <v>30</v>
      </c>
      <c r="EB68" s="1" t="s">
        <v>136</v>
      </c>
      <c r="EC68" s="1">
        <f t="shared" si="27"/>
        <v>0.25</v>
      </c>
      <c r="EG68" s="1" t="s">
        <v>121</v>
      </c>
      <c r="EH68" s="1" t="s">
        <v>122</v>
      </c>
      <c r="EJ68" s="1">
        <f t="shared" si="28"/>
        <v>30</v>
      </c>
      <c r="EK68" s="1" t="s">
        <v>120</v>
      </c>
      <c r="EL68" s="1">
        <f t="shared" si="29"/>
        <v>0.5</v>
      </c>
      <c r="EO68" s="1" t="s">
        <v>214</v>
      </c>
      <c r="ES68" s="1" t="str">
        <f t="shared" si="30"/>
        <v/>
      </c>
      <c r="EU68" s="1" t="str">
        <f t="shared" si="31"/>
        <v/>
      </c>
      <c r="FB68" s="1" t="str">
        <f t="shared" si="32"/>
        <v/>
      </c>
      <c r="FD68" s="1" t="str">
        <f t="shared" si="33"/>
        <v/>
      </c>
      <c r="FK68" s="1" t="str">
        <f t="shared" si="34"/>
        <v/>
      </c>
      <c r="FM68" s="1" t="str">
        <f t="shared" si="35"/>
        <v/>
      </c>
      <c r="FO68" s="1" t="s">
        <v>128</v>
      </c>
      <c r="FT68" s="1" t="str">
        <f t="shared" si="36"/>
        <v/>
      </c>
      <c r="FV68" s="1" t="str">
        <f t="shared" si="37"/>
        <v/>
      </c>
      <c r="GC68" s="1" t="str">
        <f t="shared" si="38"/>
        <v/>
      </c>
      <c r="GE68" s="1" t="str">
        <f t="shared" si="39"/>
        <v/>
      </c>
      <c r="GL68" s="1" t="str">
        <f t="shared" si="40"/>
        <v/>
      </c>
      <c r="GN68" s="1" t="str">
        <f t="shared" si="41"/>
        <v/>
      </c>
      <c r="GU68" s="1" t="str">
        <f t="shared" si="42"/>
        <v/>
      </c>
      <c r="GW68" s="1" t="str">
        <f t="shared" si="43"/>
        <v/>
      </c>
      <c r="HD68" s="1" t="str">
        <f t="shared" si="44"/>
        <v/>
      </c>
      <c r="HF68" s="1" t="str">
        <f t="shared" si="45"/>
        <v/>
      </c>
      <c r="HM68" s="1" t="str">
        <f t="shared" si="46"/>
        <v/>
      </c>
      <c r="HO68" s="1" t="str">
        <f t="shared" si="47"/>
        <v/>
      </c>
      <c r="HV68" s="1" t="str">
        <f t="shared" si="48"/>
        <v/>
      </c>
      <c r="HX68" s="1" t="str">
        <f t="shared" si="49"/>
        <v/>
      </c>
      <c r="IE68" s="1" t="str">
        <f t="shared" si="50"/>
        <v/>
      </c>
      <c r="IG68" s="1" t="str">
        <f t="shared" si="51"/>
        <v/>
      </c>
      <c r="IN68" s="1" t="str">
        <f t="shared" si="52"/>
        <v/>
      </c>
      <c r="IP68" s="1" t="str">
        <f t="shared" si="53"/>
        <v/>
      </c>
      <c r="IW68" s="1" t="str">
        <f t="shared" si="54"/>
        <v/>
      </c>
      <c r="IY68" s="1" t="str">
        <f t="shared" si="55"/>
        <v/>
      </c>
      <c r="JF68" s="1" t="str">
        <f t="shared" si="56"/>
        <v/>
      </c>
      <c r="JH68" s="1" t="str">
        <f t="shared" si="57"/>
        <v/>
      </c>
      <c r="JO68" s="1" t="str">
        <f t="shared" si="58"/>
        <v/>
      </c>
      <c r="JQ68" s="1" t="str">
        <f t="shared" si="59"/>
        <v/>
      </c>
      <c r="JX68" s="1" t="str">
        <f t="shared" si="60"/>
        <v/>
      </c>
      <c r="JZ68" s="1" t="str">
        <f t="shared" si="61"/>
        <v/>
      </c>
      <c r="KG68" s="1" t="str">
        <f t="shared" si="62"/>
        <v/>
      </c>
      <c r="KI68" s="1" t="str">
        <f t="shared" si="63"/>
        <v/>
      </c>
      <c r="KP68" s="1" t="str">
        <f t="shared" si="64"/>
        <v/>
      </c>
      <c r="KR68" s="1" t="str">
        <f t="shared" si="65"/>
        <v/>
      </c>
      <c r="KY68" s="1" t="str">
        <f t="shared" si="66"/>
        <v/>
      </c>
      <c r="LA68" s="1" t="str">
        <f t="shared" si="67"/>
        <v/>
      </c>
      <c r="LH68" s="1" t="str">
        <f t="shared" si="68"/>
        <v/>
      </c>
      <c r="LJ68" s="1" t="str">
        <f t="shared" si="69"/>
        <v/>
      </c>
      <c r="LQ68" s="1" t="str">
        <f t="shared" si="70"/>
        <v/>
      </c>
      <c r="LS68" s="1" t="str">
        <f t="shared" si="71"/>
        <v/>
      </c>
      <c r="LZ68" s="1" t="str">
        <f t="shared" si="72"/>
        <v/>
      </c>
      <c r="MB68" s="1" t="str">
        <f t="shared" si="73"/>
        <v/>
      </c>
    </row>
    <row r="69" spans="1:340" x14ac:dyDescent="0.25">
      <c r="A69" s="1">
        <v>7450</v>
      </c>
      <c r="B69" s="1" t="s">
        <v>215</v>
      </c>
      <c r="C69" s="1" t="s">
        <v>77</v>
      </c>
      <c r="D69" s="1" t="s">
        <v>111</v>
      </c>
      <c r="E69" s="1" t="s">
        <v>65</v>
      </c>
      <c r="F69" s="1" t="s">
        <v>184</v>
      </c>
      <c r="I69" s="1">
        <v>241</v>
      </c>
      <c r="J69" s="1" t="s">
        <v>216</v>
      </c>
      <c r="N69" s="1" t="str">
        <f t="shared" si="0"/>
        <v/>
      </c>
      <c r="P69" s="1" t="str">
        <f t="shared" si="1"/>
        <v/>
      </c>
      <c r="T69" s="1" t="s">
        <v>71</v>
      </c>
      <c r="W69" s="1" t="str">
        <f t="shared" si="2"/>
        <v/>
      </c>
      <c r="Y69" s="1" t="str">
        <f t="shared" si="3"/>
        <v/>
      </c>
      <c r="AF69" s="1" t="str">
        <f t="shared" si="4"/>
        <v/>
      </c>
      <c r="AH69" s="1" t="str">
        <f t="shared" si="5"/>
        <v/>
      </c>
      <c r="AL69" s="1" t="s">
        <v>72</v>
      </c>
      <c r="AO69" s="1" t="str">
        <f t="shared" si="6"/>
        <v/>
      </c>
      <c r="AQ69" s="1" t="str">
        <f t="shared" si="7"/>
        <v/>
      </c>
      <c r="AX69" s="1" t="str">
        <f t="shared" si="8"/>
        <v/>
      </c>
      <c r="AZ69" s="1" t="str">
        <f t="shared" si="9"/>
        <v/>
      </c>
      <c r="BG69" s="1" t="str">
        <f t="shared" si="10"/>
        <v/>
      </c>
      <c r="BI69" s="1" t="str">
        <f t="shared" si="11"/>
        <v/>
      </c>
      <c r="BP69" s="1" t="str">
        <f t="shared" si="12"/>
        <v/>
      </c>
      <c r="BR69" s="1" t="str">
        <f t="shared" si="13"/>
        <v/>
      </c>
      <c r="BY69" s="1" t="str">
        <f t="shared" si="14"/>
        <v/>
      </c>
      <c r="CA69" s="1" t="str">
        <f t="shared" si="15"/>
        <v/>
      </c>
      <c r="CH69" s="1" t="str">
        <f t="shared" si="16"/>
        <v/>
      </c>
      <c r="CJ69" s="1" t="str">
        <f t="shared" si="17"/>
        <v/>
      </c>
      <c r="CQ69" s="1" t="str">
        <f t="shared" si="18"/>
        <v/>
      </c>
      <c r="CS69" s="1" t="str">
        <f t="shared" si="19"/>
        <v/>
      </c>
      <c r="CZ69" s="1" t="str">
        <f t="shared" si="20"/>
        <v/>
      </c>
      <c r="DB69" s="1" t="str">
        <f t="shared" si="21"/>
        <v/>
      </c>
      <c r="DI69" s="1" t="str">
        <f t="shared" si="22"/>
        <v/>
      </c>
      <c r="DK69" s="1" t="str">
        <f t="shared" si="23"/>
        <v/>
      </c>
      <c r="DR69" s="1" t="str">
        <f t="shared" si="24"/>
        <v/>
      </c>
      <c r="DT69" s="1" t="str">
        <f t="shared" si="25"/>
        <v/>
      </c>
      <c r="EA69" s="1" t="str">
        <f t="shared" si="26"/>
        <v/>
      </c>
      <c r="EC69" s="1" t="str">
        <f t="shared" si="27"/>
        <v/>
      </c>
      <c r="EJ69" s="1" t="str">
        <f t="shared" si="28"/>
        <v/>
      </c>
      <c r="EL69" s="1" t="str">
        <f t="shared" si="29"/>
        <v/>
      </c>
      <c r="ES69" s="1" t="str">
        <f t="shared" si="30"/>
        <v/>
      </c>
      <c r="EU69" s="1" t="str">
        <f t="shared" si="31"/>
        <v/>
      </c>
      <c r="FB69" s="1" t="str">
        <f t="shared" si="32"/>
        <v/>
      </c>
      <c r="FD69" s="1" t="str">
        <f t="shared" si="33"/>
        <v/>
      </c>
      <c r="FK69" s="1" t="str">
        <f t="shared" si="34"/>
        <v/>
      </c>
      <c r="FM69" s="1" t="str">
        <f t="shared" si="35"/>
        <v/>
      </c>
      <c r="FT69" s="1" t="str">
        <f t="shared" si="36"/>
        <v/>
      </c>
      <c r="FV69" s="1" t="str">
        <f t="shared" si="37"/>
        <v/>
      </c>
      <c r="GC69" s="1" t="str">
        <f t="shared" si="38"/>
        <v/>
      </c>
      <c r="GE69" s="1" t="str">
        <f t="shared" si="39"/>
        <v/>
      </c>
      <c r="GL69" s="1" t="str">
        <f t="shared" si="40"/>
        <v/>
      </c>
      <c r="GN69" s="1" t="str">
        <f t="shared" si="41"/>
        <v/>
      </c>
      <c r="GU69" s="1" t="str">
        <f t="shared" si="42"/>
        <v/>
      </c>
      <c r="GW69" s="1" t="str">
        <f t="shared" si="43"/>
        <v/>
      </c>
      <c r="HD69" s="1" t="str">
        <f t="shared" si="44"/>
        <v/>
      </c>
      <c r="HF69" s="1" t="str">
        <f t="shared" si="45"/>
        <v/>
      </c>
      <c r="HM69" s="1" t="str">
        <f t="shared" si="46"/>
        <v/>
      </c>
      <c r="HO69" s="1" t="str">
        <f t="shared" si="47"/>
        <v/>
      </c>
      <c r="HV69" s="1" t="str">
        <f t="shared" si="48"/>
        <v/>
      </c>
      <c r="HX69" s="1" t="str">
        <f t="shared" si="49"/>
        <v/>
      </c>
      <c r="IE69" s="1" t="str">
        <f t="shared" si="50"/>
        <v/>
      </c>
      <c r="IG69" s="1" t="str">
        <f t="shared" si="51"/>
        <v/>
      </c>
      <c r="IN69" s="1" t="str">
        <f t="shared" si="52"/>
        <v/>
      </c>
      <c r="IP69" s="1" t="str">
        <f t="shared" si="53"/>
        <v/>
      </c>
      <c r="IW69" s="1" t="str">
        <f t="shared" si="54"/>
        <v/>
      </c>
      <c r="IY69" s="1" t="str">
        <f t="shared" si="55"/>
        <v/>
      </c>
      <c r="JF69" s="1" t="str">
        <f t="shared" si="56"/>
        <v/>
      </c>
      <c r="JH69" s="1" t="str">
        <f t="shared" si="57"/>
        <v/>
      </c>
      <c r="JO69" s="1" t="str">
        <f t="shared" si="58"/>
        <v/>
      </c>
      <c r="JQ69" s="1" t="str">
        <f t="shared" si="59"/>
        <v/>
      </c>
      <c r="JX69" s="1" t="str">
        <f t="shared" si="60"/>
        <v/>
      </c>
      <c r="JZ69" s="1" t="str">
        <f t="shared" si="61"/>
        <v/>
      </c>
      <c r="KG69" s="1" t="str">
        <f t="shared" si="62"/>
        <v/>
      </c>
      <c r="KI69" s="1" t="str">
        <f t="shared" si="63"/>
        <v/>
      </c>
      <c r="KP69" s="1" t="str">
        <f t="shared" si="64"/>
        <v/>
      </c>
      <c r="KR69" s="1" t="str">
        <f t="shared" si="65"/>
        <v/>
      </c>
      <c r="KY69" s="1" t="str">
        <f t="shared" si="66"/>
        <v/>
      </c>
      <c r="LA69" s="1" t="str">
        <f t="shared" si="67"/>
        <v/>
      </c>
      <c r="LH69" s="1" t="str">
        <f t="shared" si="68"/>
        <v/>
      </c>
      <c r="LJ69" s="1" t="str">
        <f t="shared" si="69"/>
        <v/>
      </c>
      <c r="LQ69" s="1" t="str">
        <f t="shared" si="70"/>
        <v/>
      </c>
      <c r="LS69" s="1" t="str">
        <f t="shared" si="71"/>
        <v/>
      </c>
      <c r="LZ69" s="1" t="str">
        <f t="shared" si="72"/>
        <v/>
      </c>
      <c r="MB69" s="1" t="str">
        <f t="shared" si="73"/>
        <v/>
      </c>
    </row>
    <row r="70" spans="1:340" x14ac:dyDescent="0.25">
      <c r="A70" s="1">
        <v>7451</v>
      </c>
      <c r="B70" s="1" t="s">
        <v>217</v>
      </c>
      <c r="C70" s="1" t="s">
        <v>77</v>
      </c>
      <c r="D70" s="1" t="s">
        <v>111</v>
      </c>
      <c r="E70" s="1" t="s">
        <v>65</v>
      </c>
      <c r="F70" s="1" t="s">
        <v>184</v>
      </c>
      <c r="I70" s="1">
        <v>146</v>
      </c>
      <c r="J70" s="1" t="s">
        <v>209</v>
      </c>
      <c r="N70" s="1" t="str">
        <f t="shared" si="0"/>
        <v/>
      </c>
      <c r="P70" s="1" t="str">
        <f t="shared" si="1"/>
        <v/>
      </c>
      <c r="T70" s="1" t="s">
        <v>71</v>
      </c>
      <c r="W70" s="1" t="str">
        <f t="shared" si="2"/>
        <v/>
      </c>
      <c r="Y70" s="1" t="str">
        <f t="shared" si="3"/>
        <v/>
      </c>
      <c r="AF70" s="1" t="str">
        <f t="shared" si="4"/>
        <v/>
      </c>
      <c r="AH70" s="1" t="str">
        <f t="shared" si="5"/>
        <v/>
      </c>
      <c r="AL70" s="1" t="s">
        <v>82</v>
      </c>
      <c r="AO70" s="1" t="str">
        <f t="shared" si="6"/>
        <v/>
      </c>
      <c r="AQ70" s="1" t="str">
        <f t="shared" si="7"/>
        <v/>
      </c>
      <c r="AX70" s="1" t="str">
        <f t="shared" si="8"/>
        <v/>
      </c>
      <c r="AZ70" s="1" t="str">
        <f t="shared" si="9"/>
        <v/>
      </c>
      <c r="BG70" s="1" t="str">
        <f t="shared" si="10"/>
        <v/>
      </c>
      <c r="BI70" s="1" t="str">
        <f t="shared" si="11"/>
        <v/>
      </c>
      <c r="BP70" s="1" t="str">
        <f t="shared" si="12"/>
        <v/>
      </c>
      <c r="BR70" s="1" t="str">
        <f t="shared" si="13"/>
        <v/>
      </c>
      <c r="BY70" s="1" t="str">
        <f t="shared" si="14"/>
        <v/>
      </c>
      <c r="CA70" s="1" t="str">
        <f t="shared" si="15"/>
        <v/>
      </c>
      <c r="CH70" s="1" t="str">
        <f t="shared" si="16"/>
        <v/>
      </c>
      <c r="CJ70" s="1" t="str">
        <f t="shared" si="17"/>
        <v/>
      </c>
      <c r="CQ70" s="1" t="str">
        <f t="shared" si="18"/>
        <v/>
      </c>
      <c r="CS70" s="1" t="str">
        <f t="shared" si="19"/>
        <v/>
      </c>
      <c r="CZ70" s="1" t="str">
        <f t="shared" si="20"/>
        <v/>
      </c>
      <c r="DB70" s="1" t="str">
        <f t="shared" si="21"/>
        <v/>
      </c>
      <c r="DI70" s="1" t="str">
        <f t="shared" si="22"/>
        <v/>
      </c>
      <c r="DK70" s="1" t="str">
        <f t="shared" si="23"/>
        <v/>
      </c>
      <c r="DR70" s="1" t="str">
        <f t="shared" si="24"/>
        <v/>
      </c>
      <c r="DT70" s="1" t="str">
        <f t="shared" si="25"/>
        <v/>
      </c>
      <c r="EA70" s="1" t="str">
        <f t="shared" si="26"/>
        <v/>
      </c>
      <c r="EC70" s="1" t="str">
        <f t="shared" si="27"/>
        <v/>
      </c>
      <c r="EJ70" s="1" t="str">
        <f t="shared" si="28"/>
        <v/>
      </c>
      <c r="EL70" s="1" t="str">
        <f t="shared" si="29"/>
        <v/>
      </c>
      <c r="ES70" s="1" t="str">
        <f t="shared" si="30"/>
        <v/>
      </c>
      <c r="EU70" s="1" t="str">
        <f t="shared" si="31"/>
        <v/>
      </c>
      <c r="FB70" s="1" t="str">
        <f t="shared" si="32"/>
        <v/>
      </c>
      <c r="FD70" s="1" t="str">
        <f t="shared" si="33"/>
        <v/>
      </c>
      <c r="FK70" s="1" t="str">
        <f t="shared" si="34"/>
        <v/>
      </c>
      <c r="FM70" s="1" t="str">
        <f t="shared" si="35"/>
        <v/>
      </c>
      <c r="FT70" s="1" t="str">
        <f t="shared" si="36"/>
        <v/>
      </c>
      <c r="FV70" s="1" t="str">
        <f t="shared" si="37"/>
        <v/>
      </c>
      <c r="GC70" s="1" t="str">
        <f t="shared" si="38"/>
        <v/>
      </c>
      <c r="GE70" s="1" t="str">
        <f t="shared" si="39"/>
        <v/>
      </c>
      <c r="GL70" s="1" t="str">
        <f t="shared" si="40"/>
        <v/>
      </c>
      <c r="GN70" s="1" t="str">
        <f t="shared" si="41"/>
        <v/>
      </c>
      <c r="GU70" s="1" t="str">
        <f t="shared" si="42"/>
        <v/>
      </c>
      <c r="GW70" s="1" t="str">
        <f t="shared" si="43"/>
        <v/>
      </c>
      <c r="HD70" s="1" t="str">
        <f t="shared" si="44"/>
        <v/>
      </c>
      <c r="HF70" s="1" t="str">
        <f t="shared" si="45"/>
        <v/>
      </c>
      <c r="HM70" s="1" t="str">
        <f t="shared" si="46"/>
        <v/>
      </c>
      <c r="HO70" s="1" t="str">
        <f t="shared" si="47"/>
        <v/>
      </c>
      <c r="HV70" s="1" t="str">
        <f t="shared" si="48"/>
        <v/>
      </c>
      <c r="HX70" s="1" t="str">
        <f t="shared" si="49"/>
        <v/>
      </c>
      <c r="IE70" s="1" t="str">
        <f t="shared" si="50"/>
        <v/>
      </c>
      <c r="IG70" s="1" t="str">
        <f t="shared" si="51"/>
        <v/>
      </c>
      <c r="IN70" s="1" t="str">
        <f t="shared" si="52"/>
        <v/>
      </c>
      <c r="IP70" s="1" t="str">
        <f t="shared" si="53"/>
        <v/>
      </c>
      <c r="IW70" s="1" t="str">
        <f t="shared" si="54"/>
        <v/>
      </c>
      <c r="IY70" s="1" t="str">
        <f t="shared" si="55"/>
        <v/>
      </c>
      <c r="JF70" s="1" t="str">
        <f t="shared" si="56"/>
        <v/>
      </c>
      <c r="JH70" s="1" t="str">
        <f t="shared" si="57"/>
        <v/>
      </c>
      <c r="JO70" s="1" t="str">
        <f t="shared" si="58"/>
        <v/>
      </c>
      <c r="JQ70" s="1" t="str">
        <f t="shared" si="59"/>
        <v/>
      </c>
      <c r="JX70" s="1" t="str">
        <f t="shared" si="60"/>
        <v/>
      </c>
      <c r="JZ70" s="1" t="str">
        <f t="shared" si="61"/>
        <v/>
      </c>
      <c r="KG70" s="1" t="str">
        <f t="shared" si="62"/>
        <v/>
      </c>
      <c r="KI70" s="1" t="str">
        <f t="shared" si="63"/>
        <v/>
      </c>
      <c r="KP70" s="1" t="str">
        <f t="shared" si="64"/>
        <v/>
      </c>
      <c r="KR70" s="1" t="str">
        <f t="shared" si="65"/>
        <v/>
      </c>
      <c r="KY70" s="1" t="str">
        <f t="shared" si="66"/>
        <v/>
      </c>
      <c r="LA70" s="1" t="str">
        <f t="shared" si="67"/>
        <v/>
      </c>
      <c r="LH70" s="1" t="str">
        <f t="shared" si="68"/>
        <v/>
      </c>
      <c r="LJ70" s="1" t="str">
        <f t="shared" si="69"/>
        <v/>
      </c>
      <c r="LQ70" s="1" t="str">
        <f t="shared" si="70"/>
        <v/>
      </c>
      <c r="LS70" s="1" t="str">
        <f t="shared" si="71"/>
        <v/>
      </c>
      <c r="LZ70" s="1" t="str">
        <f t="shared" si="72"/>
        <v/>
      </c>
      <c r="MB70" s="1" t="str">
        <f t="shared" si="73"/>
        <v/>
      </c>
    </row>
    <row r="71" spans="1:340" x14ac:dyDescent="0.25">
      <c r="A71" s="1">
        <v>7452</v>
      </c>
      <c r="B71" s="1" t="s">
        <v>218</v>
      </c>
      <c r="C71" s="1" t="s">
        <v>103</v>
      </c>
      <c r="D71" s="1" t="s">
        <v>111</v>
      </c>
      <c r="E71" s="1" t="s">
        <v>65</v>
      </c>
      <c r="F71" s="1" t="s">
        <v>184</v>
      </c>
      <c r="I71" s="1">
        <v>67</v>
      </c>
      <c r="J71" s="1" t="s">
        <v>103</v>
      </c>
      <c r="N71" s="1" t="str">
        <f t="shared" si="0"/>
        <v/>
      </c>
      <c r="P71" s="1" t="str">
        <f t="shared" si="1"/>
        <v/>
      </c>
      <c r="W71" s="1" t="str">
        <f t="shared" si="2"/>
        <v/>
      </c>
      <c r="Y71" s="1" t="str">
        <f t="shared" si="3"/>
        <v/>
      </c>
      <c r="AF71" s="1" t="str">
        <f t="shared" si="4"/>
        <v/>
      </c>
      <c r="AH71" s="1" t="str">
        <f t="shared" si="5"/>
        <v/>
      </c>
      <c r="AO71" s="1" t="str">
        <f t="shared" si="6"/>
        <v/>
      </c>
      <c r="AQ71" s="1" t="str">
        <f t="shared" si="7"/>
        <v/>
      </c>
      <c r="AX71" s="1" t="str">
        <f t="shared" si="8"/>
        <v/>
      </c>
      <c r="AZ71" s="1" t="str">
        <f t="shared" si="9"/>
        <v/>
      </c>
      <c r="BG71" s="1" t="str">
        <f t="shared" si="10"/>
        <v/>
      </c>
      <c r="BI71" s="1" t="str">
        <f t="shared" si="11"/>
        <v/>
      </c>
      <c r="BP71" s="1" t="str">
        <f t="shared" si="12"/>
        <v/>
      </c>
      <c r="BR71" s="1" t="str">
        <f t="shared" si="13"/>
        <v/>
      </c>
      <c r="BY71" s="1" t="str">
        <f t="shared" si="14"/>
        <v/>
      </c>
      <c r="CA71" s="1" t="str">
        <f t="shared" si="15"/>
        <v/>
      </c>
      <c r="CH71" s="1" t="str">
        <f t="shared" si="16"/>
        <v/>
      </c>
      <c r="CJ71" s="1" t="str">
        <f t="shared" si="17"/>
        <v/>
      </c>
      <c r="CQ71" s="1" t="str">
        <f t="shared" si="18"/>
        <v/>
      </c>
      <c r="CS71" s="1" t="str">
        <f t="shared" si="19"/>
        <v/>
      </c>
      <c r="CZ71" s="1" t="str">
        <f t="shared" si="20"/>
        <v/>
      </c>
      <c r="DB71" s="1" t="str">
        <f t="shared" si="21"/>
        <v/>
      </c>
      <c r="DI71" s="1" t="str">
        <f t="shared" si="22"/>
        <v/>
      </c>
      <c r="DK71" s="1" t="str">
        <f t="shared" si="23"/>
        <v/>
      </c>
      <c r="DR71" s="1" t="str">
        <f t="shared" si="24"/>
        <v/>
      </c>
      <c r="DT71" s="1" t="str">
        <f t="shared" si="25"/>
        <v/>
      </c>
      <c r="EA71" s="1" t="str">
        <f t="shared" si="26"/>
        <v/>
      </c>
      <c r="EC71" s="1" t="str">
        <f t="shared" si="27"/>
        <v/>
      </c>
      <c r="EJ71" s="1" t="str">
        <f t="shared" si="28"/>
        <v/>
      </c>
      <c r="EL71" s="1" t="str">
        <f t="shared" si="29"/>
        <v/>
      </c>
      <c r="ES71" s="1" t="str">
        <f t="shared" si="30"/>
        <v/>
      </c>
      <c r="EU71" s="1" t="str">
        <f t="shared" si="31"/>
        <v/>
      </c>
      <c r="FB71" s="1" t="str">
        <f t="shared" si="32"/>
        <v/>
      </c>
      <c r="FD71" s="1" t="str">
        <f t="shared" si="33"/>
        <v/>
      </c>
      <c r="FK71" s="1" t="str">
        <f t="shared" si="34"/>
        <v/>
      </c>
      <c r="FM71" s="1" t="str">
        <f t="shared" si="35"/>
        <v/>
      </c>
      <c r="FT71" s="1" t="str">
        <f t="shared" si="36"/>
        <v/>
      </c>
      <c r="FV71" s="1" t="str">
        <f t="shared" si="37"/>
        <v/>
      </c>
      <c r="GC71" s="1" t="str">
        <f t="shared" si="38"/>
        <v/>
      </c>
      <c r="GE71" s="1" t="str">
        <f t="shared" si="39"/>
        <v/>
      </c>
      <c r="GL71" s="1" t="str">
        <f t="shared" si="40"/>
        <v/>
      </c>
      <c r="GN71" s="1" t="str">
        <f t="shared" si="41"/>
        <v/>
      </c>
      <c r="GU71" s="1" t="str">
        <f t="shared" si="42"/>
        <v/>
      </c>
      <c r="GW71" s="1" t="str">
        <f t="shared" si="43"/>
        <v/>
      </c>
      <c r="HD71" s="1" t="str">
        <f t="shared" si="44"/>
        <v/>
      </c>
      <c r="HF71" s="1" t="str">
        <f t="shared" si="45"/>
        <v/>
      </c>
      <c r="HM71" s="1" t="str">
        <f t="shared" si="46"/>
        <v/>
      </c>
      <c r="HO71" s="1" t="str">
        <f t="shared" si="47"/>
        <v/>
      </c>
      <c r="HV71" s="1" t="str">
        <f t="shared" si="48"/>
        <v/>
      </c>
      <c r="HX71" s="1" t="str">
        <f t="shared" si="49"/>
        <v/>
      </c>
      <c r="IE71" s="1" t="str">
        <f t="shared" si="50"/>
        <v/>
      </c>
      <c r="IG71" s="1" t="str">
        <f t="shared" si="51"/>
        <v/>
      </c>
      <c r="IN71" s="1" t="str">
        <f t="shared" si="52"/>
        <v/>
      </c>
      <c r="IP71" s="1" t="str">
        <f t="shared" si="53"/>
        <v/>
      </c>
      <c r="IW71" s="1" t="str">
        <f t="shared" si="54"/>
        <v/>
      </c>
      <c r="IY71" s="1" t="str">
        <f t="shared" si="55"/>
        <v/>
      </c>
      <c r="JF71" s="1" t="str">
        <f t="shared" si="56"/>
        <v/>
      </c>
      <c r="JH71" s="1" t="str">
        <f t="shared" si="57"/>
        <v/>
      </c>
      <c r="JO71" s="1" t="str">
        <f t="shared" si="58"/>
        <v/>
      </c>
      <c r="JQ71" s="1" t="str">
        <f t="shared" si="59"/>
        <v/>
      </c>
      <c r="JX71" s="1" t="str">
        <f t="shared" si="60"/>
        <v/>
      </c>
      <c r="JZ71" s="1" t="str">
        <f t="shared" si="61"/>
        <v/>
      </c>
      <c r="KG71" s="1" t="str">
        <f t="shared" si="62"/>
        <v/>
      </c>
      <c r="KI71" s="1" t="str">
        <f t="shared" si="63"/>
        <v/>
      </c>
      <c r="KP71" s="1" t="str">
        <f t="shared" si="64"/>
        <v/>
      </c>
      <c r="KR71" s="1" t="str">
        <f t="shared" si="65"/>
        <v/>
      </c>
      <c r="KY71" s="1" t="str">
        <f t="shared" si="66"/>
        <v/>
      </c>
      <c r="LA71" s="1" t="str">
        <f t="shared" si="67"/>
        <v/>
      </c>
      <c r="LH71" s="1" t="str">
        <f t="shared" si="68"/>
        <v/>
      </c>
      <c r="LJ71" s="1" t="str">
        <f t="shared" si="69"/>
        <v/>
      </c>
      <c r="LQ71" s="1" t="str">
        <f t="shared" si="70"/>
        <v/>
      </c>
      <c r="LS71" s="1" t="str">
        <f t="shared" si="71"/>
        <v/>
      </c>
      <c r="LZ71" s="1" t="str">
        <f t="shared" si="72"/>
        <v/>
      </c>
      <c r="MB71" s="1" t="str">
        <f t="shared" si="73"/>
        <v/>
      </c>
    </row>
    <row r="72" spans="1:340" x14ac:dyDescent="0.25">
      <c r="A72" s="1">
        <v>7453</v>
      </c>
      <c r="B72" s="1" t="s">
        <v>219</v>
      </c>
      <c r="C72" s="1" t="s">
        <v>77</v>
      </c>
      <c r="D72" s="1" t="s">
        <v>111</v>
      </c>
      <c r="E72" s="1" t="s">
        <v>65</v>
      </c>
      <c r="F72" s="1" t="s">
        <v>184</v>
      </c>
      <c r="I72" s="1">
        <v>63</v>
      </c>
      <c r="J72" s="1" t="s">
        <v>209</v>
      </c>
      <c r="N72" s="1" t="str">
        <f t="shared" si="0"/>
        <v/>
      </c>
      <c r="P72" s="1" t="str">
        <f t="shared" si="1"/>
        <v/>
      </c>
      <c r="T72" s="1" t="s">
        <v>71</v>
      </c>
      <c r="W72" s="1" t="str">
        <f t="shared" si="2"/>
        <v/>
      </c>
      <c r="Y72" s="1" t="str">
        <f t="shared" si="3"/>
        <v/>
      </c>
      <c r="AF72" s="1" t="str">
        <f t="shared" si="4"/>
        <v/>
      </c>
      <c r="AH72" s="1" t="str">
        <f t="shared" si="5"/>
        <v/>
      </c>
      <c r="AL72" s="1" t="s">
        <v>82</v>
      </c>
      <c r="AO72" s="1" t="str">
        <f t="shared" si="6"/>
        <v/>
      </c>
      <c r="AQ72" s="1" t="str">
        <f t="shared" si="7"/>
        <v/>
      </c>
      <c r="AX72" s="1" t="str">
        <f t="shared" si="8"/>
        <v/>
      </c>
      <c r="AZ72" s="1" t="str">
        <f t="shared" si="9"/>
        <v/>
      </c>
      <c r="BG72" s="1" t="str">
        <f t="shared" si="10"/>
        <v/>
      </c>
      <c r="BI72" s="1" t="str">
        <f t="shared" si="11"/>
        <v/>
      </c>
      <c r="BP72" s="1" t="str">
        <f t="shared" si="12"/>
        <v/>
      </c>
      <c r="BR72" s="1" t="str">
        <f t="shared" si="13"/>
        <v/>
      </c>
      <c r="BY72" s="1" t="str">
        <f t="shared" si="14"/>
        <v/>
      </c>
      <c r="CA72" s="1" t="str">
        <f t="shared" si="15"/>
        <v/>
      </c>
      <c r="CH72" s="1" t="str">
        <f t="shared" si="16"/>
        <v/>
      </c>
      <c r="CJ72" s="1" t="str">
        <f t="shared" si="17"/>
        <v/>
      </c>
      <c r="CQ72" s="1" t="str">
        <f t="shared" si="18"/>
        <v/>
      </c>
      <c r="CS72" s="1" t="str">
        <f t="shared" si="19"/>
        <v/>
      </c>
      <c r="CZ72" s="1" t="str">
        <f t="shared" si="20"/>
        <v/>
      </c>
      <c r="DB72" s="1" t="str">
        <f t="shared" si="21"/>
        <v/>
      </c>
      <c r="DI72" s="1" t="str">
        <f t="shared" si="22"/>
        <v/>
      </c>
      <c r="DK72" s="1" t="str">
        <f t="shared" si="23"/>
        <v/>
      </c>
      <c r="DR72" s="1" t="str">
        <f t="shared" si="24"/>
        <v/>
      </c>
      <c r="DT72" s="1" t="str">
        <f t="shared" si="25"/>
        <v/>
      </c>
      <c r="EA72" s="1" t="str">
        <f t="shared" si="26"/>
        <v/>
      </c>
      <c r="EC72" s="1" t="str">
        <f t="shared" si="27"/>
        <v/>
      </c>
      <c r="EJ72" s="1" t="str">
        <f t="shared" si="28"/>
        <v/>
      </c>
      <c r="EL72" s="1" t="str">
        <f t="shared" si="29"/>
        <v/>
      </c>
      <c r="ES72" s="1" t="str">
        <f t="shared" si="30"/>
        <v/>
      </c>
      <c r="EU72" s="1" t="str">
        <f t="shared" si="31"/>
        <v/>
      </c>
      <c r="FB72" s="1" t="str">
        <f t="shared" si="32"/>
        <v/>
      </c>
      <c r="FD72" s="1" t="str">
        <f t="shared" si="33"/>
        <v/>
      </c>
      <c r="FK72" s="1" t="str">
        <f t="shared" si="34"/>
        <v/>
      </c>
      <c r="FM72" s="1" t="str">
        <f t="shared" si="35"/>
        <v/>
      </c>
      <c r="FT72" s="1" t="str">
        <f t="shared" si="36"/>
        <v/>
      </c>
      <c r="FV72" s="1" t="str">
        <f t="shared" si="37"/>
        <v/>
      </c>
      <c r="GC72" s="1" t="str">
        <f t="shared" si="38"/>
        <v/>
      </c>
      <c r="GE72" s="1" t="str">
        <f t="shared" si="39"/>
        <v/>
      </c>
      <c r="GL72" s="1" t="str">
        <f t="shared" si="40"/>
        <v/>
      </c>
      <c r="GN72" s="1" t="str">
        <f t="shared" si="41"/>
        <v/>
      </c>
      <c r="GU72" s="1" t="str">
        <f t="shared" si="42"/>
        <v/>
      </c>
      <c r="GW72" s="1" t="str">
        <f t="shared" si="43"/>
        <v/>
      </c>
      <c r="HD72" s="1" t="str">
        <f t="shared" si="44"/>
        <v/>
      </c>
      <c r="HF72" s="1" t="str">
        <f t="shared" si="45"/>
        <v/>
      </c>
      <c r="HM72" s="1" t="str">
        <f t="shared" si="46"/>
        <v/>
      </c>
      <c r="HO72" s="1" t="str">
        <f t="shared" si="47"/>
        <v/>
      </c>
      <c r="HV72" s="1" t="str">
        <f t="shared" si="48"/>
        <v/>
      </c>
      <c r="HX72" s="1" t="str">
        <f t="shared" si="49"/>
        <v/>
      </c>
      <c r="IE72" s="1" t="str">
        <f t="shared" si="50"/>
        <v/>
      </c>
      <c r="IG72" s="1" t="str">
        <f t="shared" si="51"/>
        <v/>
      </c>
      <c r="IN72" s="1" t="str">
        <f t="shared" si="52"/>
        <v/>
      </c>
      <c r="IP72" s="1" t="str">
        <f t="shared" si="53"/>
        <v/>
      </c>
      <c r="IW72" s="1" t="str">
        <f t="shared" si="54"/>
        <v/>
      </c>
      <c r="IY72" s="1" t="str">
        <f t="shared" si="55"/>
        <v/>
      </c>
      <c r="JF72" s="1" t="str">
        <f t="shared" si="56"/>
        <v/>
      </c>
      <c r="JH72" s="1" t="str">
        <f t="shared" si="57"/>
        <v/>
      </c>
      <c r="JO72" s="1" t="str">
        <f t="shared" si="58"/>
        <v/>
      </c>
      <c r="JQ72" s="1" t="str">
        <f t="shared" si="59"/>
        <v/>
      </c>
      <c r="JX72" s="1" t="str">
        <f t="shared" si="60"/>
        <v/>
      </c>
      <c r="JZ72" s="1" t="str">
        <f t="shared" si="61"/>
        <v/>
      </c>
      <c r="KG72" s="1" t="str">
        <f t="shared" si="62"/>
        <v/>
      </c>
      <c r="KI72" s="1" t="str">
        <f t="shared" si="63"/>
        <v/>
      </c>
      <c r="KP72" s="1" t="str">
        <f t="shared" si="64"/>
        <v/>
      </c>
      <c r="KR72" s="1" t="str">
        <f t="shared" si="65"/>
        <v/>
      </c>
      <c r="KY72" s="1" t="str">
        <f t="shared" si="66"/>
        <v/>
      </c>
      <c r="LA72" s="1" t="str">
        <f t="shared" si="67"/>
        <v/>
      </c>
      <c r="LH72" s="1" t="str">
        <f t="shared" si="68"/>
        <v/>
      </c>
      <c r="LJ72" s="1" t="str">
        <f t="shared" si="69"/>
        <v/>
      </c>
      <c r="LQ72" s="1" t="str">
        <f t="shared" si="70"/>
        <v/>
      </c>
      <c r="LS72" s="1" t="str">
        <f t="shared" si="71"/>
        <v/>
      </c>
      <c r="LZ72" s="1" t="str">
        <f t="shared" si="72"/>
        <v/>
      </c>
      <c r="MB72" s="1" t="str">
        <f t="shared" si="73"/>
        <v/>
      </c>
    </row>
    <row r="73" spans="1:340" x14ac:dyDescent="0.25">
      <c r="A73" s="1">
        <v>7454</v>
      </c>
      <c r="B73" s="1">
        <v>201</v>
      </c>
      <c r="C73" s="1" t="s">
        <v>63</v>
      </c>
      <c r="D73" s="1" t="s">
        <v>220</v>
      </c>
      <c r="E73" s="1" t="s">
        <v>65</v>
      </c>
      <c r="F73" s="1" t="s">
        <v>66</v>
      </c>
      <c r="I73" s="1">
        <v>702</v>
      </c>
      <c r="J73" s="1" t="s">
        <v>221</v>
      </c>
      <c r="N73" s="1" t="str">
        <f t="shared" si="0"/>
        <v/>
      </c>
      <c r="P73" s="1" t="str">
        <f t="shared" si="1"/>
        <v/>
      </c>
      <c r="T73" s="1" t="s">
        <v>67</v>
      </c>
      <c r="W73" s="1" t="str">
        <f t="shared" si="2"/>
        <v/>
      </c>
      <c r="Y73" s="1" t="str">
        <f t="shared" si="3"/>
        <v/>
      </c>
      <c r="AF73" s="1" t="str">
        <f t="shared" si="4"/>
        <v/>
      </c>
      <c r="AH73" s="1" t="str">
        <f t="shared" si="5"/>
        <v/>
      </c>
      <c r="AL73" s="1" t="s">
        <v>99</v>
      </c>
      <c r="AO73" s="1" t="str">
        <f t="shared" si="6"/>
        <v/>
      </c>
      <c r="AQ73" s="1" t="str">
        <f t="shared" si="7"/>
        <v/>
      </c>
      <c r="AX73" s="1" t="str">
        <f t="shared" si="8"/>
        <v/>
      </c>
      <c r="AZ73" s="1" t="str">
        <f t="shared" si="9"/>
        <v/>
      </c>
      <c r="BG73" s="1" t="str">
        <f t="shared" si="10"/>
        <v/>
      </c>
      <c r="BI73" s="1" t="str">
        <f t="shared" si="11"/>
        <v/>
      </c>
      <c r="BP73" s="1" t="str">
        <f t="shared" si="12"/>
        <v/>
      </c>
      <c r="BR73" s="1" t="str">
        <f t="shared" si="13"/>
        <v/>
      </c>
      <c r="BY73" s="1" t="str">
        <f t="shared" si="14"/>
        <v/>
      </c>
      <c r="CA73" s="1" t="str">
        <f t="shared" si="15"/>
        <v/>
      </c>
      <c r="CH73" s="1" t="str">
        <f t="shared" si="16"/>
        <v/>
      </c>
      <c r="CJ73" s="1" t="str">
        <f t="shared" si="17"/>
        <v/>
      </c>
      <c r="CQ73" s="1" t="str">
        <f t="shared" si="18"/>
        <v/>
      </c>
      <c r="CS73" s="1" t="str">
        <f t="shared" si="19"/>
        <v/>
      </c>
      <c r="CZ73" s="1" t="str">
        <f t="shared" si="20"/>
        <v/>
      </c>
      <c r="DB73" s="1" t="str">
        <f t="shared" si="21"/>
        <v/>
      </c>
      <c r="DI73" s="1" t="str">
        <f t="shared" si="22"/>
        <v/>
      </c>
      <c r="DK73" s="1" t="str">
        <f t="shared" si="23"/>
        <v/>
      </c>
      <c r="DR73" s="1" t="str">
        <f t="shared" si="24"/>
        <v/>
      </c>
      <c r="DT73" s="1" t="str">
        <f t="shared" si="25"/>
        <v/>
      </c>
      <c r="EA73" s="1" t="str">
        <f t="shared" si="26"/>
        <v/>
      </c>
      <c r="EC73" s="1" t="str">
        <f t="shared" si="27"/>
        <v/>
      </c>
      <c r="EJ73" s="1" t="str">
        <f t="shared" si="28"/>
        <v/>
      </c>
      <c r="EL73" s="1" t="str">
        <f t="shared" si="29"/>
        <v/>
      </c>
      <c r="ES73" s="1" t="str">
        <f t="shared" si="30"/>
        <v/>
      </c>
      <c r="EU73" s="1" t="str">
        <f t="shared" si="31"/>
        <v/>
      </c>
      <c r="FB73" s="1" t="str">
        <f t="shared" si="32"/>
        <v/>
      </c>
      <c r="FD73" s="1" t="str">
        <f t="shared" si="33"/>
        <v/>
      </c>
      <c r="FK73" s="1" t="str">
        <f t="shared" si="34"/>
        <v/>
      </c>
      <c r="FM73" s="1" t="str">
        <f t="shared" si="35"/>
        <v/>
      </c>
      <c r="FT73" s="1" t="str">
        <f t="shared" si="36"/>
        <v/>
      </c>
      <c r="FV73" s="1" t="str">
        <f t="shared" si="37"/>
        <v/>
      </c>
      <c r="GC73" s="1" t="str">
        <f t="shared" si="38"/>
        <v/>
      </c>
      <c r="GE73" s="1" t="str">
        <f t="shared" si="39"/>
        <v/>
      </c>
      <c r="GL73" s="1" t="str">
        <f t="shared" si="40"/>
        <v/>
      </c>
      <c r="GN73" s="1" t="str">
        <f t="shared" si="41"/>
        <v/>
      </c>
      <c r="GU73" s="1" t="str">
        <f t="shared" si="42"/>
        <v/>
      </c>
      <c r="GW73" s="1" t="str">
        <f t="shared" si="43"/>
        <v/>
      </c>
      <c r="HD73" s="1" t="str">
        <f t="shared" si="44"/>
        <v/>
      </c>
      <c r="HF73" s="1" t="str">
        <f t="shared" si="45"/>
        <v/>
      </c>
      <c r="HM73" s="1" t="str">
        <f t="shared" si="46"/>
        <v/>
      </c>
      <c r="HO73" s="1" t="str">
        <f t="shared" si="47"/>
        <v/>
      </c>
      <c r="HV73" s="1" t="str">
        <f t="shared" si="48"/>
        <v/>
      </c>
      <c r="HX73" s="1" t="str">
        <f t="shared" si="49"/>
        <v/>
      </c>
      <c r="IE73" s="1" t="str">
        <f t="shared" si="50"/>
        <v/>
      </c>
      <c r="IG73" s="1" t="str">
        <f t="shared" si="51"/>
        <v/>
      </c>
      <c r="IN73" s="1" t="str">
        <f t="shared" si="52"/>
        <v/>
      </c>
      <c r="IP73" s="1" t="str">
        <f t="shared" si="53"/>
        <v/>
      </c>
      <c r="IW73" s="1" t="str">
        <f t="shared" si="54"/>
        <v/>
      </c>
      <c r="IY73" s="1" t="str">
        <f t="shared" si="55"/>
        <v/>
      </c>
      <c r="JF73" s="1" t="str">
        <f t="shared" si="56"/>
        <v/>
      </c>
      <c r="JH73" s="1" t="str">
        <f t="shared" si="57"/>
        <v/>
      </c>
      <c r="JO73" s="1" t="str">
        <f t="shared" si="58"/>
        <v/>
      </c>
      <c r="JQ73" s="1" t="str">
        <f t="shared" si="59"/>
        <v/>
      </c>
      <c r="JX73" s="1" t="str">
        <f t="shared" si="60"/>
        <v/>
      </c>
      <c r="JZ73" s="1" t="str">
        <f t="shared" si="61"/>
        <v/>
      </c>
      <c r="KG73" s="1" t="str">
        <f t="shared" si="62"/>
        <v/>
      </c>
      <c r="KI73" s="1" t="str">
        <f t="shared" si="63"/>
        <v/>
      </c>
      <c r="KP73" s="1" t="str">
        <f t="shared" si="64"/>
        <v/>
      </c>
      <c r="KR73" s="1" t="str">
        <f t="shared" si="65"/>
        <v/>
      </c>
      <c r="KY73" s="1" t="str">
        <f t="shared" si="66"/>
        <v/>
      </c>
      <c r="LA73" s="1" t="str">
        <f t="shared" si="67"/>
        <v/>
      </c>
      <c r="LH73" s="1" t="str">
        <f t="shared" si="68"/>
        <v/>
      </c>
      <c r="LJ73" s="1" t="str">
        <f t="shared" si="69"/>
        <v/>
      </c>
      <c r="LQ73" s="1" t="str">
        <f t="shared" si="70"/>
        <v/>
      </c>
      <c r="LS73" s="1" t="str">
        <f t="shared" si="71"/>
        <v/>
      </c>
      <c r="LZ73" s="1" t="str">
        <f t="shared" si="72"/>
        <v/>
      </c>
      <c r="MB73" s="1" t="str">
        <f t="shared" si="73"/>
        <v/>
      </c>
    </row>
    <row r="74" spans="1:340" x14ac:dyDescent="0.25">
      <c r="A74" s="1">
        <v>7455</v>
      </c>
      <c r="B74" s="1">
        <v>202</v>
      </c>
      <c r="C74" s="1" t="s">
        <v>222</v>
      </c>
      <c r="D74" s="1" t="s">
        <v>220</v>
      </c>
      <c r="E74" s="1" t="s">
        <v>65</v>
      </c>
      <c r="F74" s="1" t="s">
        <v>159</v>
      </c>
      <c r="I74" s="1">
        <v>279</v>
      </c>
      <c r="J74" s="1" t="s">
        <v>223</v>
      </c>
      <c r="K74" s="1" t="s">
        <v>224</v>
      </c>
      <c r="N74" s="1" t="str">
        <f t="shared" si="0"/>
        <v/>
      </c>
      <c r="P74" s="1" t="str">
        <f t="shared" si="1"/>
        <v/>
      </c>
      <c r="S74" s="1" t="s">
        <v>225</v>
      </c>
      <c r="T74" s="1" t="s">
        <v>75</v>
      </c>
      <c r="U74" s="1" t="s">
        <v>117</v>
      </c>
      <c r="W74" s="1">
        <f t="shared" si="2"/>
        <v>20</v>
      </c>
      <c r="X74" s="1" t="s">
        <v>136</v>
      </c>
      <c r="Y74" s="1">
        <f t="shared" si="3"/>
        <v>0.25</v>
      </c>
      <c r="AC74" s="1" t="s">
        <v>118</v>
      </c>
      <c r="AD74" s="1" t="s">
        <v>119</v>
      </c>
      <c r="AF74" s="1">
        <f t="shared" si="4"/>
        <v>10</v>
      </c>
      <c r="AG74" s="1" t="s">
        <v>136</v>
      </c>
      <c r="AH74" s="1">
        <f t="shared" si="5"/>
        <v>0.25</v>
      </c>
      <c r="AL74" s="1" t="s">
        <v>121</v>
      </c>
      <c r="AO74" s="1" t="str">
        <f t="shared" si="6"/>
        <v/>
      </c>
      <c r="AP74" s="1" t="s">
        <v>136</v>
      </c>
      <c r="AQ74" s="1">
        <f t="shared" si="7"/>
        <v>0.25</v>
      </c>
      <c r="AU74" s="1" t="s">
        <v>123</v>
      </c>
      <c r="AV74" s="1" t="s">
        <v>117</v>
      </c>
      <c r="AX74" s="1">
        <f t="shared" si="8"/>
        <v>20</v>
      </c>
      <c r="AY74" s="1" t="s">
        <v>136</v>
      </c>
      <c r="AZ74" s="1">
        <f t="shared" si="9"/>
        <v>0.25</v>
      </c>
      <c r="BD74" s="1" t="s">
        <v>124</v>
      </c>
      <c r="BE74" s="1" t="s">
        <v>115</v>
      </c>
      <c r="BG74" s="1">
        <f t="shared" si="10"/>
        <v>60</v>
      </c>
      <c r="BH74" s="1" t="s">
        <v>136</v>
      </c>
      <c r="BI74" s="1">
        <f t="shared" si="11"/>
        <v>0.25</v>
      </c>
      <c r="BP74" s="1" t="str">
        <f t="shared" si="12"/>
        <v/>
      </c>
      <c r="BR74" s="1" t="str">
        <f t="shared" si="13"/>
        <v/>
      </c>
      <c r="BY74" s="1" t="str">
        <f t="shared" si="14"/>
        <v/>
      </c>
      <c r="CA74" s="1" t="str">
        <f t="shared" si="15"/>
        <v/>
      </c>
      <c r="CH74" s="1" t="str">
        <f t="shared" si="16"/>
        <v/>
      </c>
      <c r="CJ74" s="1" t="str">
        <f t="shared" si="17"/>
        <v/>
      </c>
      <c r="CQ74" s="1" t="str">
        <f t="shared" si="18"/>
        <v/>
      </c>
      <c r="CS74" s="1" t="str">
        <f t="shared" si="19"/>
        <v/>
      </c>
      <c r="CZ74" s="1" t="str">
        <f t="shared" si="20"/>
        <v/>
      </c>
      <c r="DB74" s="1" t="str">
        <f t="shared" si="21"/>
        <v/>
      </c>
      <c r="DI74" s="1" t="str">
        <f t="shared" si="22"/>
        <v/>
      </c>
      <c r="DK74" s="1" t="str">
        <f t="shared" si="23"/>
        <v/>
      </c>
      <c r="DO74" s="1" t="s">
        <v>151</v>
      </c>
      <c r="DP74" s="1">
        <v>16</v>
      </c>
      <c r="DQ74" s="1">
        <v>21</v>
      </c>
      <c r="DR74" s="1">
        <f t="shared" si="24"/>
        <v>18.5</v>
      </c>
      <c r="DS74" s="1" t="s">
        <v>120</v>
      </c>
      <c r="DT74" s="1">
        <f t="shared" si="25"/>
        <v>0.5</v>
      </c>
      <c r="DX74" s="1" t="s">
        <v>126</v>
      </c>
      <c r="DY74" s="1" t="s">
        <v>122</v>
      </c>
      <c r="EA74" s="1">
        <f t="shared" si="26"/>
        <v>30</v>
      </c>
      <c r="EB74" s="1" t="s">
        <v>120</v>
      </c>
      <c r="EC74" s="1">
        <f t="shared" si="27"/>
        <v>0.5</v>
      </c>
      <c r="EG74" s="1" t="s">
        <v>127</v>
      </c>
      <c r="EH74" s="1" t="s">
        <v>122</v>
      </c>
      <c r="EJ74" s="1">
        <f t="shared" si="28"/>
        <v>30</v>
      </c>
      <c r="EK74" s="1" t="s">
        <v>136</v>
      </c>
      <c r="EL74" s="1">
        <f t="shared" si="29"/>
        <v>0.25</v>
      </c>
      <c r="ES74" s="1" t="str">
        <f t="shared" si="30"/>
        <v/>
      </c>
      <c r="EU74" s="1" t="str">
        <f t="shared" si="31"/>
        <v/>
      </c>
      <c r="FB74" s="1" t="str">
        <f t="shared" si="32"/>
        <v/>
      </c>
      <c r="FD74" s="1" t="str">
        <f t="shared" si="33"/>
        <v/>
      </c>
      <c r="FK74" s="1" t="str">
        <f t="shared" si="34"/>
        <v/>
      </c>
      <c r="FM74" s="1" t="str">
        <f t="shared" si="35"/>
        <v/>
      </c>
      <c r="FO74" s="1" t="s">
        <v>128</v>
      </c>
      <c r="FT74" s="1" t="str">
        <f t="shared" si="36"/>
        <v/>
      </c>
      <c r="FV74" s="1" t="str">
        <f t="shared" si="37"/>
        <v/>
      </c>
      <c r="GC74" s="1" t="str">
        <f t="shared" si="38"/>
        <v/>
      </c>
      <c r="GE74" s="1" t="str">
        <f t="shared" si="39"/>
        <v/>
      </c>
      <c r="GI74" s="1" t="s">
        <v>129</v>
      </c>
      <c r="GJ74" s="1" t="s">
        <v>119</v>
      </c>
      <c r="GL74" s="1">
        <f t="shared" si="40"/>
        <v>10</v>
      </c>
      <c r="GM74" s="1" t="s">
        <v>120</v>
      </c>
      <c r="GN74" s="1">
        <f t="shared" si="41"/>
        <v>0.5</v>
      </c>
      <c r="GU74" s="1" t="str">
        <f t="shared" si="42"/>
        <v/>
      </c>
      <c r="GW74" s="1" t="str">
        <f t="shared" si="43"/>
        <v/>
      </c>
      <c r="HD74" s="1" t="str">
        <f t="shared" si="44"/>
        <v/>
      </c>
      <c r="HF74" s="1" t="str">
        <f t="shared" si="45"/>
        <v/>
      </c>
      <c r="HM74" s="1" t="str">
        <f t="shared" si="46"/>
        <v/>
      </c>
      <c r="HO74" s="1" t="str">
        <f t="shared" si="47"/>
        <v/>
      </c>
      <c r="HV74" s="1" t="str">
        <f t="shared" si="48"/>
        <v/>
      </c>
      <c r="HX74" s="1" t="str">
        <f t="shared" si="49"/>
        <v/>
      </c>
      <c r="IE74" s="1" t="str">
        <f t="shared" si="50"/>
        <v/>
      </c>
      <c r="IG74" s="1" t="str">
        <f t="shared" si="51"/>
        <v/>
      </c>
      <c r="IN74" s="1" t="str">
        <f t="shared" si="52"/>
        <v/>
      </c>
      <c r="IP74" s="1" t="str">
        <f t="shared" si="53"/>
        <v/>
      </c>
      <c r="IW74" s="1" t="str">
        <f t="shared" si="54"/>
        <v/>
      </c>
      <c r="IY74" s="1" t="str">
        <f t="shared" si="55"/>
        <v/>
      </c>
      <c r="JF74" s="1" t="str">
        <f t="shared" si="56"/>
        <v/>
      </c>
      <c r="JH74" s="1" t="str">
        <f t="shared" si="57"/>
        <v/>
      </c>
      <c r="JO74" s="1" t="str">
        <f t="shared" si="58"/>
        <v/>
      </c>
      <c r="JQ74" s="1" t="str">
        <f t="shared" si="59"/>
        <v/>
      </c>
      <c r="JX74" s="1" t="str">
        <f t="shared" si="60"/>
        <v/>
      </c>
      <c r="JZ74" s="1" t="str">
        <f t="shared" si="61"/>
        <v/>
      </c>
      <c r="KG74" s="1" t="str">
        <f t="shared" si="62"/>
        <v/>
      </c>
      <c r="KI74" s="1" t="str">
        <f t="shared" si="63"/>
        <v/>
      </c>
      <c r="KP74" s="1" t="str">
        <f t="shared" si="64"/>
        <v/>
      </c>
      <c r="KR74" s="1" t="str">
        <f t="shared" si="65"/>
        <v/>
      </c>
      <c r="KT74" s="1" t="s">
        <v>128</v>
      </c>
      <c r="KY74" s="1" t="str">
        <f t="shared" si="66"/>
        <v/>
      </c>
      <c r="LA74" s="1" t="str">
        <f t="shared" si="67"/>
        <v/>
      </c>
      <c r="LH74" s="1" t="str">
        <f t="shared" si="68"/>
        <v/>
      </c>
      <c r="LJ74" s="1" t="str">
        <f t="shared" si="69"/>
        <v/>
      </c>
      <c r="LQ74" s="1" t="str">
        <f t="shared" si="70"/>
        <v/>
      </c>
      <c r="LS74" s="1" t="str">
        <f t="shared" si="71"/>
        <v/>
      </c>
      <c r="LZ74" s="1" t="str">
        <f t="shared" si="72"/>
        <v/>
      </c>
      <c r="MB74" s="1" t="str">
        <f t="shared" si="73"/>
        <v/>
      </c>
    </row>
    <row r="75" spans="1:340" x14ac:dyDescent="0.25">
      <c r="A75" s="1">
        <v>7456</v>
      </c>
      <c r="B75" s="1">
        <v>203</v>
      </c>
      <c r="C75" s="1" t="s">
        <v>63</v>
      </c>
      <c r="D75" s="1" t="s">
        <v>220</v>
      </c>
      <c r="E75" s="1" t="s">
        <v>112</v>
      </c>
      <c r="F75" s="1" t="s">
        <v>66</v>
      </c>
      <c r="I75" s="1">
        <v>751</v>
      </c>
      <c r="J75" s="1" t="s">
        <v>221</v>
      </c>
      <c r="K75" s="1" t="s">
        <v>114</v>
      </c>
      <c r="L75" s="1" t="s">
        <v>115</v>
      </c>
      <c r="N75" s="1">
        <f t="shared" si="0"/>
        <v>60</v>
      </c>
      <c r="O75" s="1" t="s">
        <v>116</v>
      </c>
      <c r="P75" s="1">
        <f t="shared" si="1"/>
        <v>0.75</v>
      </c>
      <c r="Q75" s="1">
        <v>0</v>
      </c>
      <c r="T75" s="1" t="s">
        <v>67</v>
      </c>
      <c r="U75" s="1" t="s">
        <v>117</v>
      </c>
      <c r="W75" s="1">
        <f t="shared" si="2"/>
        <v>20</v>
      </c>
      <c r="X75" s="1" t="s">
        <v>120</v>
      </c>
      <c r="Y75" s="1">
        <f t="shared" si="3"/>
        <v>0.5</v>
      </c>
      <c r="Z75" s="1">
        <v>0</v>
      </c>
      <c r="AC75" s="1" t="s">
        <v>118</v>
      </c>
      <c r="AD75" s="1" t="s">
        <v>119</v>
      </c>
      <c r="AF75" s="1">
        <f t="shared" si="4"/>
        <v>10</v>
      </c>
      <c r="AG75" s="1" t="s">
        <v>136</v>
      </c>
      <c r="AH75" s="1">
        <f t="shared" si="5"/>
        <v>0.25</v>
      </c>
      <c r="AI75" s="1">
        <v>0</v>
      </c>
      <c r="AL75" s="1" t="s">
        <v>99</v>
      </c>
      <c r="AM75" s="1" t="s">
        <v>122</v>
      </c>
      <c r="AO75" s="1">
        <f t="shared" si="6"/>
        <v>30</v>
      </c>
      <c r="AP75" s="1" t="s">
        <v>120</v>
      </c>
      <c r="AQ75" s="1">
        <f t="shared" si="7"/>
        <v>0.5</v>
      </c>
      <c r="AR75" s="1">
        <v>0</v>
      </c>
      <c r="AU75" s="1" t="s">
        <v>123</v>
      </c>
      <c r="AV75" s="1" t="s">
        <v>117</v>
      </c>
      <c r="AX75" s="1">
        <f t="shared" si="8"/>
        <v>20</v>
      </c>
      <c r="AY75" s="1" t="s">
        <v>120</v>
      </c>
      <c r="AZ75" s="1">
        <f t="shared" si="9"/>
        <v>0.5</v>
      </c>
      <c r="BA75" s="1">
        <v>0</v>
      </c>
      <c r="BD75" s="1" t="s">
        <v>124</v>
      </c>
      <c r="BE75" s="1" t="s">
        <v>115</v>
      </c>
      <c r="BG75" s="1">
        <f t="shared" si="10"/>
        <v>60</v>
      </c>
      <c r="BH75" s="1" t="s">
        <v>136</v>
      </c>
      <c r="BI75" s="1">
        <f t="shared" si="11"/>
        <v>0.25</v>
      </c>
      <c r="BJ75" s="1">
        <v>0</v>
      </c>
      <c r="BP75" s="1" t="str">
        <f t="shared" si="12"/>
        <v/>
      </c>
      <c r="BR75" s="1" t="str">
        <f t="shared" si="13"/>
        <v/>
      </c>
      <c r="BY75" s="1" t="str">
        <f t="shared" si="14"/>
        <v/>
      </c>
      <c r="CA75" s="1" t="str">
        <f t="shared" si="15"/>
        <v/>
      </c>
      <c r="CH75" s="1" t="str">
        <f t="shared" si="16"/>
        <v/>
      </c>
      <c r="CJ75" s="1" t="str">
        <f t="shared" si="17"/>
        <v/>
      </c>
      <c r="CQ75" s="1" t="str">
        <f t="shared" si="18"/>
        <v/>
      </c>
      <c r="CS75" s="1" t="str">
        <f t="shared" si="19"/>
        <v/>
      </c>
      <c r="CZ75" s="1" t="str">
        <f t="shared" si="20"/>
        <v/>
      </c>
      <c r="DB75" s="1" t="str">
        <f t="shared" si="21"/>
        <v/>
      </c>
      <c r="DI75" s="1" t="str">
        <f t="shared" si="22"/>
        <v/>
      </c>
      <c r="DK75" s="1" t="str">
        <f t="shared" si="23"/>
        <v/>
      </c>
      <c r="DO75" s="1" t="s">
        <v>151</v>
      </c>
      <c r="DP75" s="1">
        <v>16</v>
      </c>
      <c r="DQ75" s="1">
        <v>21</v>
      </c>
      <c r="DR75" s="1">
        <f t="shared" si="24"/>
        <v>18.5</v>
      </c>
      <c r="DS75" s="1" t="s">
        <v>120</v>
      </c>
      <c r="DT75" s="1">
        <f t="shared" si="25"/>
        <v>0.5</v>
      </c>
      <c r="DU75" s="1">
        <v>0</v>
      </c>
      <c r="DX75" s="1" t="s">
        <v>126</v>
      </c>
      <c r="DY75" s="1" t="s">
        <v>122</v>
      </c>
      <c r="EA75" s="1">
        <f t="shared" si="26"/>
        <v>30</v>
      </c>
      <c r="EB75" s="1" t="s">
        <v>120</v>
      </c>
      <c r="EC75" s="1">
        <f t="shared" si="27"/>
        <v>0.5</v>
      </c>
      <c r="ED75" s="1">
        <v>0</v>
      </c>
      <c r="EG75" s="1" t="s">
        <v>127</v>
      </c>
      <c r="EH75" s="1" t="s">
        <v>122</v>
      </c>
      <c r="EJ75" s="1">
        <f t="shared" si="28"/>
        <v>30</v>
      </c>
      <c r="EK75" s="1" t="s">
        <v>136</v>
      </c>
      <c r="EL75" s="1">
        <f t="shared" si="29"/>
        <v>0.25</v>
      </c>
      <c r="EM75" s="1">
        <v>0</v>
      </c>
      <c r="ES75" s="1" t="str">
        <f t="shared" si="30"/>
        <v/>
      </c>
      <c r="EU75" s="1" t="str">
        <f t="shared" si="31"/>
        <v/>
      </c>
      <c r="FB75" s="1" t="str">
        <f t="shared" si="32"/>
        <v/>
      </c>
      <c r="FD75" s="1" t="str">
        <f t="shared" si="33"/>
        <v/>
      </c>
      <c r="FK75" s="1" t="str">
        <f t="shared" si="34"/>
        <v/>
      </c>
      <c r="FM75" s="1" t="str">
        <f t="shared" si="35"/>
        <v/>
      </c>
      <c r="FO75" s="1" t="s">
        <v>128</v>
      </c>
      <c r="FT75" s="1" t="str">
        <f t="shared" si="36"/>
        <v/>
      </c>
      <c r="FV75" s="1" t="str">
        <f t="shared" si="37"/>
        <v/>
      </c>
      <c r="GC75" s="1" t="str">
        <f t="shared" si="38"/>
        <v/>
      </c>
      <c r="GE75" s="1" t="str">
        <f t="shared" si="39"/>
        <v/>
      </c>
      <c r="GI75" s="1" t="s">
        <v>129</v>
      </c>
      <c r="GJ75" s="1" t="s">
        <v>119</v>
      </c>
      <c r="GL75" s="1">
        <f t="shared" si="40"/>
        <v>10</v>
      </c>
      <c r="GM75" s="1" t="s">
        <v>120</v>
      </c>
      <c r="GN75" s="1">
        <f t="shared" si="41"/>
        <v>0.5</v>
      </c>
      <c r="GO75" s="1">
        <v>0</v>
      </c>
      <c r="GU75" s="1" t="str">
        <f t="shared" si="42"/>
        <v/>
      </c>
      <c r="GW75" s="1" t="str">
        <f t="shared" si="43"/>
        <v/>
      </c>
      <c r="HD75" s="1" t="str">
        <f t="shared" si="44"/>
        <v/>
      </c>
      <c r="HF75" s="1" t="str">
        <f t="shared" si="45"/>
        <v/>
      </c>
      <c r="HM75" s="1" t="str">
        <f t="shared" si="46"/>
        <v/>
      </c>
      <c r="HO75" s="1" t="str">
        <f t="shared" si="47"/>
        <v/>
      </c>
      <c r="HV75" s="1" t="str">
        <f t="shared" si="48"/>
        <v/>
      </c>
      <c r="HX75" s="1" t="str">
        <f t="shared" si="49"/>
        <v/>
      </c>
      <c r="IE75" s="1" t="str">
        <f t="shared" si="50"/>
        <v/>
      </c>
      <c r="IG75" s="1" t="str">
        <f t="shared" si="51"/>
        <v/>
      </c>
      <c r="IN75" s="1" t="str">
        <f t="shared" si="52"/>
        <v/>
      </c>
      <c r="IP75" s="1" t="str">
        <f t="shared" si="53"/>
        <v/>
      </c>
      <c r="IW75" s="1" t="str">
        <f t="shared" si="54"/>
        <v/>
      </c>
      <c r="IY75" s="1" t="str">
        <f t="shared" si="55"/>
        <v/>
      </c>
      <c r="JF75" s="1" t="str">
        <f t="shared" si="56"/>
        <v/>
      </c>
      <c r="JH75" s="1" t="str">
        <f t="shared" si="57"/>
        <v/>
      </c>
      <c r="JO75" s="1" t="str">
        <f t="shared" si="58"/>
        <v/>
      </c>
      <c r="JQ75" s="1" t="str">
        <f t="shared" si="59"/>
        <v/>
      </c>
      <c r="JX75" s="1" t="str">
        <f t="shared" si="60"/>
        <v/>
      </c>
      <c r="JZ75" s="1" t="str">
        <f t="shared" si="61"/>
        <v/>
      </c>
      <c r="KG75" s="1" t="str">
        <f t="shared" si="62"/>
        <v/>
      </c>
      <c r="KI75" s="1" t="str">
        <f t="shared" si="63"/>
        <v/>
      </c>
      <c r="KP75" s="1" t="str">
        <f t="shared" si="64"/>
        <v/>
      </c>
      <c r="KR75" s="1" t="str">
        <f t="shared" si="65"/>
        <v/>
      </c>
      <c r="KT75" s="1" t="s">
        <v>128</v>
      </c>
      <c r="KY75" s="1" t="str">
        <f t="shared" si="66"/>
        <v/>
      </c>
      <c r="LA75" s="1" t="str">
        <f t="shared" si="67"/>
        <v/>
      </c>
      <c r="LH75" s="1" t="str">
        <f t="shared" si="68"/>
        <v/>
      </c>
      <c r="LJ75" s="1" t="str">
        <f t="shared" si="69"/>
        <v/>
      </c>
      <c r="LQ75" s="1" t="str">
        <f t="shared" si="70"/>
        <v/>
      </c>
      <c r="LS75" s="1" t="str">
        <f t="shared" si="71"/>
        <v/>
      </c>
      <c r="LZ75" s="1" t="str">
        <f t="shared" si="72"/>
        <v/>
      </c>
      <c r="MB75" s="1" t="str">
        <f t="shared" si="73"/>
        <v/>
      </c>
    </row>
    <row r="76" spans="1:340" x14ac:dyDescent="0.25">
      <c r="A76" s="1">
        <v>7457</v>
      </c>
      <c r="B76" s="1">
        <v>204</v>
      </c>
      <c r="C76" s="1" t="s">
        <v>131</v>
      </c>
      <c r="D76" s="1" t="s">
        <v>220</v>
      </c>
      <c r="E76" s="1" t="s">
        <v>112</v>
      </c>
      <c r="F76" s="1" t="s">
        <v>132</v>
      </c>
      <c r="I76" s="1">
        <v>764</v>
      </c>
      <c r="J76" s="1" t="s">
        <v>221</v>
      </c>
      <c r="K76" s="1" t="s">
        <v>114</v>
      </c>
      <c r="L76" s="1" t="s">
        <v>115</v>
      </c>
      <c r="N76" s="1">
        <f t="shared" si="0"/>
        <v>60</v>
      </c>
      <c r="O76" s="1" t="s">
        <v>116</v>
      </c>
      <c r="P76" s="1">
        <f t="shared" si="1"/>
        <v>0.75</v>
      </c>
      <c r="Q76" s="1">
        <v>0</v>
      </c>
      <c r="T76" s="1" t="s">
        <v>67</v>
      </c>
      <c r="U76" s="1" t="s">
        <v>117</v>
      </c>
      <c r="W76" s="1">
        <f t="shared" si="2"/>
        <v>20</v>
      </c>
      <c r="X76" s="1" t="s">
        <v>120</v>
      </c>
      <c r="Y76" s="1">
        <f t="shared" si="3"/>
        <v>0.5</v>
      </c>
      <c r="Z76" s="1">
        <v>0</v>
      </c>
      <c r="AC76" s="1" t="s">
        <v>118</v>
      </c>
      <c r="AD76" s="1" t="s">
        <v>119</v>
      </c>
      <c r="AF76" s="1">
        <f t="shared" si="4"/>
        <v>10</v>
      </c>
      <c r="AG76" s="1" t="s">
        <v>120</v>
      </c>
      <c r="AH76" s="1">
        <f t="shared" si="5"/>
        <v>0.5</v>
      </c>
      <c r="AI76" s="1">
        <v>0</v>
      </c>
      <c r="AL76" s="1" t="s">
        <v>121</v>
      </c>
      <c r="AM76" s="1" t="s">
        <v>122</v>
      </c>
      <c r="AO76" s="1">
        <f t="shared" si="6"/>
        <v>30</v>
      </c>
      <c r="AP76" s="1" t="s">
        <v>120</v>
      </c>
      <c r="AQ76" s="1">
        <f t="shared" si="7"/>
        <v>0.5</v>
      </c>
      <c r="AR76" s="1">
        <v>0</v>
      </c>
      <c r="AT76" s="1" t="s">
        <v>226</v>
      </c>
      <c r="AU76" s="1" t="s">
        <v>123</v>
      </c>
      <c r="AV76" s="1">
        <v>16</v>
      </c>
      <c r="AW76" s="1">
        <v>20</v>
      </c>
      <c r="AX76" s="1">
        <f t="shared" si="8"/>
        <v>18</v>
      </c>
      <c r="AY76" s="1" t="s">
        <v>120</v>
      </c>
      <c r="AZ76" s="1">
        <f t="shared" si="9"/>
        <v>0.5</v>
      </c>
      <c r="BA76" s="1">
        <v>0</v>
      </c>
      <c r="BD76" s="1" t="s">
        <v>124</v>
      </c>
      <c r="BE76" s="1" t="s">
        <v>115</v>
      </c>
      <c r="BG76" s="1">
        <f t="shared" si="10"/>
        <v>60</v>
      </c>
      <c r="BH76" s="1" t="s">
        <v>120</v>
      </c>
      <c r="BI76" s="1">
        <f t="shared" si="11"/>
        <v>0.5</v>
      </c>
      <c r="BJ76" s="1">
        <v>0</v>
      </c>
      <c r="BP76" s="1" t="str">
        <f t="shared" si="12"/>
        <v/>
      </c>
      <c r="BR76" s="1" t="str">
        <f t="shared" si="13"/>
        <v/>
      </c>
      <c r="BY76" s="1" t="str">
        <f t="shared" si="14"/>
        <v/>
      </c>
      <c r="CA76" s="1" t="str">
        <f t="shared" si="15"/>
        <v/>
      </c>
      <c r="CH76" s="1" t="str">
        <f t="shared" si="16"/>
        <v/>
      </c>
      <c r="CJ76" s="1" t="str">
        <f t="shared" si="17"/>
        <v/>
      </c>
      <c r="CQ76" s="1" t="str">
        <f t="shared" si="18"/>
        <v/>
      </c>
      <c r="CS76" s="1" t="str">
        <f t="shared" si="19"/>
        <v/>
      </c>
      <c r="CZ76" s="1" t="str">
        <f t="shared" si="20"/>
        <v/>
      </c>
      <c r="DB76" s="1" t="str">
        <f t="shared" si="21"/>
        <v/>
      </c>
      <c r="DI76" s="1" t="str">
        <f t="shared" si="22"/>
        <v/>
      </c>
      <c r="DK76" s="1" t="str">
        <f t="shared" si="23"/>
        <v/>
      </c>
      <c r="DO76" s="1" t="s">
        <v>151</v>
      </c>
      <c r="DP76" s="1">
        <v>41136</v>
      </c>
      <c r="DR76" s="1">
        <f t="shared" si="24"/>
        <v>11.5</v>
      </c>
      <c r="DS76" s="1" t="s">
        <v>116</v>
      </c>
      <c r="DT76" s="1">
        <f t="shared" si="25"/>
        <v>0.75</v>
      </c>
      <c r="DU76" s="1">
        <v>0</v>
      </c>
      <c r="DX76" s="1" t="s">
        <v>126</v>
      </c>
      <c r="DY76" s="1">
        <v>16</v>
      </c>
      <c r="DZ76" s="1">
        <v>21</v>
      </c>
      <c r="EA76" s="1">
        <f t="shared" si="26"/>
        <v>18.5</v>
      </c>
      <c r="EB76" s="1" t="s">
        <v>120</v>
      </c>
      <c r="EC76" s="1">
        <f t="shared" si="27"/>
        <v>0.5</v>
      </c>
      <c r="ED76" s="1">
        <v>0</v>
      </c>
      <c r="EG76" s="1" t="s">
        <v>127</v>
      </c>
      <c r="EH76" s="1" t="s">
        <v>122</v>
      </c>
      <c r="EJ76" s="1">
        <f t="shared" si="28"/>
        <v>30</v>
      </c>
      <c r="EK76" s="1" t="s">
        <v>120</v>
      </c>
      <c r="EL76" s="1">
        <f t="shared" si="29"/>
        <v>0.5</v>
      </c>
      <c r="EM76" s="1">
        <v>0</v>
      </c>
      <c r="ES76" s="1" t="str">
        <f t="shared" si="30"/>
        <v/>
      </c>
      <c r="EU76" s="1" t="str">
        <f t="shared" si="31"/>
        <v/>
      </c>
      <c r="FB76" s="1" t="str">
        <f t="shared" si="32"/>
        <v/>
      </c>
      <c r="FD76" s="1" t="str">
        <f t="shared" si="33"/>
        <v/>
      </c>
      <c r="FK76" s="1" t="str">
        <f t="shared" si="34"/>
        <v/>
      </c>
      <c r="FM76" s="1" t="str">
        <f t="shared" si="35"/>
        <v/>
      </c>
      <c r="FO76" s="1" t="s">
        <v>128</v>
      </c>
      <c r="FT76" s="1" t="str">
        <f t="shared" si="36"/>
        <v/>
      </c>
      <c r="FV76" s="1" t="str">
        <f t="shared" si="37"/>
        <v/>
      </c>
      <c r="GC76" s="1" t="str">
        <f t="shared" si="38"/>
        <v/>
      </c>
      <c r="GE76" s="1" t="str">
        <f t="shared" si="39"/>
        <v/>
      </c>
      <c r="GI76" s="1" t="s">
        <v>129</v>
      </c>
      <c r="GJ76" s="1" t="s">
        <v>119</v>
      </c>
      <c r="GL76" s="1">
        <f t="shared" si="40"/>
        <v>10</v>
      </c>
      <c r="GM76" s="1" t="s">
        <v>120</v>
      </c>
      <c r="GN76" s="1">
        <f t="shared" si="41"/>
        <v>0.5</v>
      </c>
      <c r="GO76" s="1">
        <v>0</v>
      </c>
      <c r="GU76" s="1" t="str">
        <f t="shared" si="42"/>
        <v/>
      </c>
      <c r="GW76" s="1" t="str">
        <f t="shared" si="43"/>
        <v/>
      </c>
      <c r="HD76" s="1" t="str">
        <f t="shared" si="44"/>
        <v/>
      </c>
      <c r="HF76" s="1" t="str">
        <f t="shared" si="45"/>
        <v/>
      </c>
      <c r="HM76" s="1" t="str">
        <f t="shared" si="46"/>
        <v/>
      </c>
      <c r="HO76" s="1" t="str">
        <f t="shared" si="47"/>
        <v/>
      </c>
      <c r="HV76" s="1" t="str">
        <f t="shared" si="48"/>
        <v/>
      </c>
      <c r="HX76" s="1" t="str">
        <f t="shared" si="49"/>
        <v/>
      </c>
      <c r="IE76" s="1" t="str">
        <f t="shared" si="50"/>
        <v/>
      </c>
      <c r="IG76" s="1" t="str">
        <f t="shared" si="51"/>
        <v/>
      </c>
      <c r="IN76" s="1" t="str">
        <f t="shared" si="52"/>
        <v/>
      </c>
      <c r="IP76" s="1" t="str">
        <f t="shared" si="53"/>
        <v/>
      </c>
      <c r="IW76" s="1" t="str">
        <f t="shared" si="54"/>
        <v/>
      </c>
      <c r="IY76" s="1" t="str">
        <f t="shared" si="55"/>
        <v/>
      </c>
      <c r="JF76" s="1" t="str">
        <f t="shared" si="56"/>
        <v/>
      </c>
      <c r="JH76" s="1" t="str">
        <f t="shared" si="57"/>
        <v/>
      </c>
      <c r="JO76" s="1" t="str">
        <f t="shared" si="58"/>
        <v/>
      </c>
      <c r="JQ76" s="1" t="str">
        <f t="shared" si="59"/>
        <v/>
      </c>
      <c r="JX76" s="1" t="str">
        <f t="shared" si="60"/>
        <v/>
      </c>
      <c r="JZ76" s="1" t="str">
        <f t="shared" si="61"/>
        <v/>
      </c>
      <c r="KG76" s="1" t="str">
        <f t="shared" si="62"/>
        <v/>
      </c>
      <c r="KI76" s="1" t="str">
        <f t="shared" si="63"/>
        <v/>
      </c>
      <c r="KP76" s="1" t="str">
        <f t="shared" si="64"/>
        <v/>
      </c>
      <c r="KR76" s="1" t="str">
        <f t="shared" si="65"/>
        <v/>
      </c>
      <c r="KT76" s="1" t="s">
        <v>128</v>
      </c>
      <c r="KY76" s="1" t="str">
        <f t="shared" si="66"/>
        <v/>
      </c>
      <c r="LA76" s="1" t="str">
        <f t="shared" si="67"/>
        <v/>
      </c>
      <c r="LH76" s="1" t="str">
        <f t="shared" si="68"/>
        <v/>
      </c>
      <c r="LJ76" s="1" t="str">
        <f t="shared" si="69"/>
        <v/>
      </c>
      <c r="LQ76" s="1" t="str">
        <f t="shared" si="70"/>
        <v/>
      </c>
      <c r="LS76" s="1" t="str">
        <f t="shared" si="71"/>
        <v/>
      </c>
      <c r="LZ76" s="1" t="str">
        <f t="shared" si="72"/>
        <v/>
      </c>
      <c r="MB76" s="1" t="str">
        <f t="shared" si="73"/>
        <v/>
      </c>
    </row>
    <row r="77" spans="1:340" x14ac:dyDescent="0.25">
      <c r="A77" s="1">
        <v>7458</v>
      </c>
      <c r="B77" s="1">
        <v>205</v>
      </c>
      <c r="C77" s="1" t="s">
        <v>63</v>
      </c>
      <c r="D77" s="1" t="s">
        <v>220</v>
      </c>
      <c r="E77" s="1" t="s">
        <v>65</v>
      </c>
      <c r="F77" s="1" t="s">
        <v>66</v>
      </c>
      <c r="I77" s="1">
        <v>745</v>
      </c>
      <c r="J77" s="1" t="s">
        <v>221</v>
      </c>
      <c r="N77" s="1" t="str">
        <f t="shared" ref="N77:N139" si="74">IF(L77=41136,11.5,IF(L77=41100,8.5,IF(L77=41004,4.5,IF(L77=41067,6.5,IF(L77=41070,8,IF(L77=41228,13,IF(L77="10+",10,IF(L77="20+",20,IF(L77="30+",30,IF(L77="40+",40,IF(L77="50+",50,IF(L77="60+",60,IF(L77="","",(L77+M77)/2)))))))))))))</f>
        <v/>
      </c>
      <c r="P77" s="1" t="str">
        <f t="shared" ref="P77:P139" si="75">IF(O77="","",IF(O77="Very Good",0.9,IF(O77="Good",0.75,IF(O77="Fair",0.5,IF(O77="Poor ",0.25,IF(O77="Very Poor",0.1))))))</f>
        <v/>
      </c>
      <c r="T77" s="1" t="s">
        <v>67</v>
      </c>
      <c r="W77" s="1" t="str">
        <f t="shared" ref="W77:W139" si="76">IF(U77=41136,11.5,IF(U77=41100,8.5,IF(U77=41004,4.5,IF(U77=41067,6.5,IF(U77=41070,8,IF(U77=41228,13,IF(U77="10+",10,IF(U77="20+",20,IF(U77="30+",30,IF(U77="40+",40,IF(U77="50+",50,IF(U77="60+",60,IF(U77="","",(U77+V77)/2)))))))))))))</f>
        <v/>
      </c>
      <c r="Y77" s="1" t="str">
        <f t="shared" ref="Y77:Y139" si="77">IF(X77="","",IF(X77="Very Good",0.9,IF(X77="Good",0.75,IF(X77="Fair",0.5,IF(X77="Poor ",0.25,IF(X77="Very Poor",0.1))))))</f>
        <v/>
      </c>
      <c r="AF77" s="1" t="str">
        <f t="shared" ref="AF77:AF139" si="78">IF(AD77=41136,11.5,IF(AD77=41100,8.5,IF(AD77=41004,4.5,IF(AD77=41067,6.5,IF(AD77=41070,8,IF(AD77=41228,13,IF(AD77="10+",10,IF(AD77="20+",20,IF(AD77="30+",30,IF(AD77="40+",40,IF(AD77="50+",50,IF(AD77="60+",60,IF(AD77="","",(AD77+AE77)/2)))))))))))))</f>
        <v/>
      </c>
      <c r="AH77" s="1" t="str">
        <f t="shared" ref="AH77:AH139" si="79">IF(AG77="","",IF(AG77="Very Good",0.9,IF(AG77="Good",0.75,IF(AG77="Fair",0.5,IF(AG77="Poor ",0.25,IF(AG77="Very Poor",0.1))))))</f>
        <v/>
      </c>
      <c r="AL77" s="1" t="s">
        <v>99</v>
      </c>
      <c r="AO77" s="1" t="str">
        <f t="shared" ref="AO77:AO139" si="80">IF(AM77=41136,11.5,IF(AM77=41100,8.5,IF(AM77=41004,4.5,IF(AM77=41067,6.5,IF(AM77=41070,8,IF(AM77=41228,13,IF(AM77="10+",10,IF(AM77="20+",20,IF(AM77="30+",30,IF(AM77="40+",40,IF(AM77="50+",50,IF(AM77="60+",60,IF(AM77="","",(AM77+AN77)/2)))))))))))))</f>
        <v/>
      </c>
      <c r="AQ77" s="1" t="str">
        <f t="shared" ref="AQ77:AQ139" si="81">IF(AP77="","",IF(AP77="Very Good",0.9,IF(AP77="Good",0.75,IF(AP77="Fair",0.5,IF(AP77="Poor ",0.25,IF(AP77="Very Poor",0.1))))))</f>
        <v/>
      </c>
      <c r="AX77" s="1" t="str">
        <f t="shared" ref="AX77:AX139" si="82">IF(AV77=41136,11.5,IF(AV77=41100,8.5,IF(AV77=41004,4.5,IF(AV77=41067,6.5,IF(AV77=41070,8,IF(AV77=41228,13,IF(AV77="10+",10,IF(AV77="20+",20,IF(AV77="30+",30,IF(AV77="40+",40,IF(AV77="50+",50,IF(AV77="60+",60,IF(AV77="","",(AV77+AW77)/2)))))))))))))</f>
        <v/>
      </c>
      <c r="AZ77" s="1" t="str">
        <f t="shared" ref="AZ77:AZ139" si="83">IF(AY77="","",IF(AY77="Very Good",0.9,IF(AY77="Good",0.75,IF(AY77="Fair",0.5,IF(AY77="Poor ",0.25,IF(AY77="Very Poor",0.1))))))</f>
        <v/>
      </c>
      <c r="BG77" s="1" t="str">
        <f t="shared" ref="BG77:BG139" si="84">IF(BE77=41136,11.5,IF(BE77=41100,8.5,IF(BE77=41004,4.5,IF(BE77=41067,6.5,IF(BE77=41070,8,IF(BE77=41228,13,IF(BE77="10+",10,IF(BE77="20+",20,IF(BE77="30+",30,IF(BE77="40+",40,IF(BE77="50+",50,IF(BE77="60+",60,IF(BE77="","",(BE77+BF77)/2)))))))))))))</f>
        <v/>
      </c>
      <c r="BI77" s="1" t="str">
        <f t="shared" ref="BI77:BI139" si="85">IF(BH77="","",IF(BH77="Very Good",0.9,IF(BH77="Good",0.75,IF(BH77="Fair",0.5,IF(BH77="Poor ",0.25,IF(BH77="Very Poor",0.1))))))</f>
        <v/>
      </c>
      <c r="BP77" s="1" t="str">
        <f t="shared" ref="BP77:BP139" si="86">IF(BN77=41136,11.5,IF(BN77=41100,8.5,IF(BN77=41004,4.5,IF(BN77=41067,6.5,IF(BN77=41070,8,IF(BN77=41228,13,IF(BN77="10+",10,IF(BN77="20+",20,IF(BN77="30+",30,IF(BN77="40+",40,IF(BN77="50+",50,IF(BN77="60+",60,IF(BN77="","",(BN77+BO77)/2)))))))))))))</f>
        <v/>
      </c>
      <c r="BR77" s="1" t="str">
        <f t="shared" ref="BR77:BR139" si="87">IF(BQ77="","",IF(BQ77="Very Good",0.9,IF(BQ77="Good",0.75,IF(BQ77="Fair",0.5,IF(BQ77="Poor ",0.25,IF(BQ77="Very Poor",0.1))))))</f>
        <v/>
      </c>
      <c r="BY77" s="1" t="str">
        <f t="shared" ref="BY77:BY139" si="88">IF(BW77=41136,11.5,IF(BW77=41100,8.5,IF(BW77=41004,4.5,IF(BW77=41067,6.5,IF(BW77=41070,8,IF(BW77=41228,13,IF(BW77="10+",10,IF(BW77="20+",20,IF(BW77="30+",30,IF(BW77="40+",40,IF(BW77="50+",50,IF(BW77="60+",60,IF(BW77="","",(BW77+BX77)/2)))))))))))))</f>
        <v/>
      </c>
      <c r="CA77" s="1" t="str">
        <f t="shared" ref="CA77:CA139" si="89">IF(BZ77="","",IF(BZ77="Very Good",0.9,IF(BZ77="Good",0.75,IF(BZ77="Fair",0.5,IF(BZ77="Poor ",0.25,IF(BZ77="Very Poor",0.1))))))</f>
        <v/>
      </c>
      <c r="CH77" s="1" t="str">
        <f t="shared" ref="CH77:CH139" si="90">IF(CF77=41136,11.5,IF(CF77=41100,8.5,IF(CF77=41004,4.5,IF(CF77=41067,6.5,IF(CF77=41070,8,IF(CF77=41228,13,IF(CF77="10+",10,IF(CF77="20+",20,IF(CF77="30+",30,IF(CF77="40+",40,IF(CF77="50+",50,IF(CF77="60+",60,IF(CF77="","",(CF77+CG77)/2)))))))))))))</f>
        <v/>
      </c>
      <c r="CJ77" s="1" t="str">
        <f t="shared" ref="CJ77:CJ139" si="91">IF(CI77="","",IF(CI77="Very Good",0.9,IF(CI77="Good",0.75,IF(CI77="Fair",0.5,IF(CI77="Poor ",0.25,IF(CI77="Very Poor",0.1))))))</f>
        <v/>
      </c>
      <c r="CQ77" s="1" t="str">
        <f t="shared" ref="CQ77:CQ139" si="92">IF(CO77=41136,11.5,IF(CO77=41100,8.5,IF(CO77=41004,4.5,IF(CO77=41067,6.5,IF(CO77=41070,8,IF(CO77=41228,13,IF(CO77="10+",10,IF(CO77="20+",20,IF(CO77="30+",30,IF(CO77="40+",40,IF(CO77="50+",50,IF(CO77="60+",60,IF(CO77="","",(CO77+CP77)/2)))))))))))))</f>
        <v/>
      </c>
      <c r="CS77" s="1" t="str">
        <f t="shared" ref="CS77:CS139" si="93">IF(CR77="","",IF(CR77="Very Good",0.9,IF(CR77="Good",0.75,IF(CR77="Fair",0.5,IF(CR77="Poor ",0.25,IF(CR77="Very Poor",0.1))))))</f>
        <v/>
      </c>
      <c r="CZ77" s="1" t="str">
        <f t="shared" ref="CZ77:CZ139" si="94">IF(CX77=41136,11.5,IF(CX77=41100,8.5,IF(CX77=41004,4.5,IF(CX77=41067,6.5,IF(CX77=41070,8,IF(CX77=41228,13,IF(CX77="10+",10,IF(CX77="20+",20,IF(CX77="30+",30,IF(CX77="40+",40,IF(CX77="50+",50,IF(CX77="60+",60,IF(CX77="","",(CX77+CY77)/2)))))))))))))</f>
        <v/>
      </c>
      <c r="DB77" s="1" t="str">
        <f t="shared" ref="DB77:DB139" si="95">IF(DA77="","",IF(DA77="Very Good",0.9,IF(DA77="Good",0.75,IF(DA77="Fair",0.5,IF(DA77="Poor ",0.25,IF(DA77="Very Poor",0.1))))))</f>
        <v/>
      </c>
      <c r="DI77" s="1" t="str">
        <f t="shared" ref="DI77:DI139" si="96">IF(DG77=41136,11.5,IF(DG77=41100,8.5,IF(DG77=41004,4.5,IF(DG77=41067,6.5,IF(DG77=41070,8,IF(DG77=41228,13,IF(DG77="10+",10,IF(DG77="20+",20,IF(DG77="30+",30,IF(DG77="40+",40,IF(DG77="50+",50,IF(DG77="60+",60,IF(DG77="","",(DG77+DH77)/2)))))))))))))</f>
        <v/>
      </c>
      <c r="DK77" s="1" t="str">
        <f t="shared" ref="DK77:DK139" si="97">IF(DJ77="","",IF(DJ77="Very Good",0.9,IF(DJ77="Good",0.75,IF(DJ77="Fair",0.5,IF(DJ77="Poor ",0.25,IF(DJ77="Very Poor",0.1))))))</f>
        <v/>
      </c>
      <c r="DR77" s="1" t="str">
        <f t="shared" ref="DR77:DR139" si="98">IF(DP77=41136,11.5,IF(DP77=41100,8.5,IF(DP77=41004,4.5,IF(DP77=41067,6.5,IF(DP77=41070,8,IF(DP77=41228,13,IF(DP77="10+",10,IF(DP77="20+",20,IF(DP77="30+",30,IF(DP77="40+",40,IF(DP77="50+",50,IF(DP77="60+",60,IF(DP77="","",(DP77+DQ77)/2)))))))))))))</f>
        <v/>
      </c>
      <c r="DT77" s="1" t="str">
        <f t="shared" ref="DT77:DT139" si="99">IF(DS77="","",IF(DS77="Very Good",0.9,IF(DS77="Good",0.75,IF(DS77="Fair",0.5,IF(DS77="Poor ",0.25,IF(DS77="Very Poor",0.1))))))</f>
        <v/>
      </c>
      <c r="EA77" s="1" t="str">
        <f t="shared" ref="EA77:EA139" si="100">IF(DY77=41136,11.5,IF(DY77=41100,8.5,IF(DY77=41004,4.5,IF(DY77=41067,6.5,IF(DY77=41070,8,IF(DY77=41228,13,IF(DY77="10+",10,IF(DY77="20+",20,IF(DY77="30+",30,IF(DY77="40+",40,IF(DY77="50+",50,IF(DY77="60+",60,IF(DY77="","",(DY77+DZ77)/2)))))))))))))</f>
        <v/>
      </c>
      <c r="EC77" s="1" t="str">
        <f t="shared" ref="EC77:EC139" si="101">IF(EB77="","",IF(EB77="Very Good",0.9,IF(EB77="Good",0.75,IF(EB77="Fair",0.5,IF(EB77="Poor ",0.25,IF(EB77="Very Poor",0.1))))))</f>
        <v/>
      </c>
      <c r="EJ77" s="1" t="str">
        <f t="shared" ref="EJ77:EJ139" si="102">IF(EH77=41136,11.5,IF(EH77=41100,8.5,IF(EH77=41004,4.5,IF(EH77=41067,6.5,IF(EH77=41070,8,IF(EH77=41228,13,IF(EH77="10+",10,IF(EH77="20+",20,IF(EH77="30+",30,IF(EH77="40+",40,IF(EH77="50+",50,IF(EH77="60+",60,IF(EH77="","",(EH77+EI77)/2)))))))))))))</f>
        <v/>
      </c>
      <c r="EL77" s="1" t="str">
        <f t="shared" ref="EL77:EL139" si="103">IF(EK77="","",IF(EK77="Very Good",0.9,IF(EK77="Good",0.75,IF(EK77="Fair",0.5,IF(EK77="Poor ",0.25,IF(EK77="Very Poor",0.1))))))</f>
        <v/>
      </c>
      <c r="ES77" s="1" t="str">
        <f t="shared" ref="ES77:ES139" si="104">IF(EQ77=41136,11.5,IF(EQ77=41100,8.5,IF(EQ77=41004,4.5,IF(EQ77=41067,6.5,IF(EQ77=41070,8,IF(EQ77=41228,13,IF(EQ77="10+",10,IF(EQ77="20+",20,IF(EQ77="30+",30,IF(EQ77="40+",40,IF(EQ77="50+",50,IF(EQ77="60+",60,IF(EQ77="","",(EQ77+ER77)/2)))))))))))))</f>
        <v/>
      </c>
      <c r="EU77" s="1" t="str">
        <f t="shared" ref="EU77:EU139" si="105">IF(ET77="","",IF(ET77="Very Good",0.9,IF(ET77="Good",0.75,IF(ET77="Fair",0.5,IF(ET77="Poor ",0.25,IF(ET77="Very Poor",0.1))))))</f>
        <v/>
      </c>
      <c r="FB77" s="1" t="str">
        <f t="shared" ref="FB77:FB139" si="106">IF(EZ77=41136,11.5,IF(EZ77=41100,8.5,IF(EZ77=41004,4.5,IF(EZ77=41067,6.5,IF(EZ77=41070,8,IF(EZ77=41228,13,IF(EZ77="10+",10,IF(EZ77="20+",20,IF(EZ77="30+",30,IF(EZ77="40+",40,IF(EZ77="50+",50,IF(EZ77="60+",60,IF(EZ77="","",(EZ77+FA77)/2)))))))))))))</f>
        <v/>
      </c>
      <c r="FD77" s="1" t="str">
        <f t="shared" ref="FD77:FD139" si="107">IF(FC77="","",IF(FC77="Very Good",0.9,IF(FC77="Good",0.75,IF(FC77="Fair",0.5,IF(FC77="Poor ",0.25,IF(FC77="Very Poor",0.1))))))</f>
        <v/>
      </c>
      <c r="FK77" s="1" t="str">
        <f t="shared" ref="FK77:FK139" si="108">IF(FI77=41136,11.5,IF(FI77=41100,8.5,IF(FI77=41004,4.5,IF(FI77=41067,6.5,IF(FI77=41070,8,IF(FI77=41228,13,IF(FI77="10+",10,IF(FI77="20+",20,IF(FI77="30+",30,IF(FI77="40+",40,IF(FI77="50+",50,IF(FI77="60+",60,IF(FI77="","",(FI77+FJ77)/2)))))))))))))</f>
        <v/>
      </c>
      <c r="FM77" s="1" t="str">
        <f t="shared" ref="FM77:FM139" si="109">IF(FL77="","",IF(FL77="Very Good",0.9,IF(FL77="Good",0.75,IF(FL77="Fair",0.5,IF(FL77="Poor ",0.25,IF(FL77="Very Poor",0.1))))))</f>
        <v/>
      </c>
      <c r="FT77" s="1" t="str">
        <f t="shared" ref="FT77:FT139" si="110">IF(FR77=41136,11.5,IF(FR77=41100,8.5,IF(FR77=41004,4.5,IF(FR77=41067,6.5,IF(FR77=41070,8,IF(FR77=41228,13,IF(FR77="10+",10,IF(FR77="20+",20,IF(FR77="30+",30,IF(FR77="40+",40,IF(FR77="50+",50,IF(FR77="60+",60,IF(FR77="","",(FR77+FS77)/2)))))))))))))</f>
        <v/>
      </c>
      <c r="FV77" s="1" t="str">
        <f t="shared" ref="FV77:FV139" si="111">IF(FU77="","",IF(FU77="Very Good",0.9,IF(FU77="Good",0.75,IF(FU77="Fair",0.5,IF(FU77="Poor ",0.25,IF(FU77="Very Poor",0.1))))))</f>
        <v/>
      </c>
      <c r="GC77" s="1" t="str">
        <f t="shared" ref="GC77:GC139" si="112">IF(GA77=41136,11.5,IF(GA77=41100,8.5,IF(GA77=41004,4.5,IF(GA77=41067,6.5,IF(GA77=41070,8,IF(GA77=41228,13,IF(GA77="10+",10,IF(GA77="20+",20,IF(GA77="30+",30,IF(GA77="40+",40,IF(GA77="50+",50,IF(GA77="60+",60,IF(GA77="","",(GA77+GB77)/2)))))))))))))</f>
        <v/>
      </c>
      <c r="GE77" s="1" t="str">
        <f t="shared" ref="GE77:GE139" si="113">IF(GD77="","",IF(GD77="Very Good",0.9,IF(GD77="Good",0.75,IF(GD77="Fair",0.5,IF(GD77="Poor ",0.25,IF(GD77="Very Poor",0.1))))))</f>
        <v/>
      </c>
      <c r="GL77" s="1" t="str">
        <f t="shared" ref="GL77:GL139" si="114">IF(GJ77=41136,11.5,IF(GJ77=41100,8.5,IF(GJ77=41004,4.5,IF(GJ77=41067,6.5,IF(GJ77=41070,8,IF(GJ77=41228,13,IF(GJ77="10+",10,IF(GJ77="20+",20,IF(GJ77="30+",30,IF(GJ77="40+",40,IF(GJ77="50+",50,IF(GJ77="60+",60,IF(GJ77="","",(GJ77+GK77)/2)))))))))))))</f>
        <v/>
      </c>
      <c r="GN77" s="1" t="str">
        <f t="shared" ref="GN77:GN139" si="115">IF(GM77="","",IF(GM77="Very Good",0.9,IF(GM77="Good",0.75,IF(GM77="Fair",0.5,IF(GM77="Poor ",0.25,IF(GM77="Very Poor",0.1))))))</f>
        <v/>
      </c>
      <c r="GU77" s="1" t="str">
        <f t="shared" ref="GU77:GU139" si="116">IF(GS77=41136,11.5,IF(GS77=41100,8.5,IF(GS77=41004,4.5,IF(GS77=41067,6.5,IF(GS77=41070,8,IF(GS77=41228,13,IF(GS77="10+",10,IF(GS77="20+",20,IF(GS77="30+",30,IF(GS77="40+",40,IF(GS77="50+",50,IF(GS77="60+",60,IF(GS77="","",(GS77+GT77)/2)))))))))))))</f>
        <v/>
      </c>
      <c r="GW77" s="1" t="str">
        <f t="shared" ref="GW77:GW139" si="117">IF(GV77="","",IF(GV77="Very Good",0.9,IF(GV77="Good",0.75,IF(GV77="Fair",0.5,IF(GV77="Poor ",0.25,IF(GV77="Very Poor",0.1))))))</f>
        <v/>
      </c>
      <c r="HD77" s="1" t="str">
        <f t="shared" ref="HD77:HD139" si="118">IF(HB77=41136,11.5,IF(HB77=41100,8.5,IF(HB77=41004,4.5,IF(HB77=41067,6.5,IF(HB77=41070,8,IF(HB77=41228,13,IF(HB77="10+",10,IF(HB77="20+",20,IF(HB77="30+",30,IF(HB77="40+",40,IF(HB77="50+",50,IF(HB77="60+",60,IF(HB77="","",(HB77+HC77)/2)))))))))))))</f>
        <v/>
      </c>
      <c r="HF77" s="1" t="str">
        <f t="shared" ref="HF77:HF139" si="119">IF(HE77="","",IF(HE77="Very Good",0.9,IF(HE77="Good",0.75,IF(HE77="Fair",0.5,IF(HE77="Poor ",0.25,IF(HE77="Very Poor",0.1))))))</f>
        <v/>
      </c>
      <c r="HM77" s="1" t="str">
        <f t="shared" ref="HM77:HM139" si="120">IF(HK77=41136,11.5,IF(HK77=41100,8.5,IF(HK77=41004,4.5,IF(HK77=41067,6.5,IF(HK77=41070,8,IF(HK77=41228,13,IF(HK77="10+",10,IF(HK77="20+",20,IF(HK77="30+",30,IF(HK77="40+",40,IF(HK77="50+",50,IF(HK77="60+",60,IF(HK77="","",(HK77+HL77)/2)))))))))))))</f>
        <v/>
      </c>
      <c r="HO77" s="1" t="str">
        <f t="shared" ref="HO77:HO139" si="121">IF(HN77="","",IF(HN77="Very Good",0.9,IF(HN77="Good",0.75,IF(HN77="Fair",0.5,IF(HN77="Poor ",0.25,IF(HN77="Very Poor",0.1))))))</f>
        <v/>
      </c>
      <c r="HV77" s="1" t="str">
        <f t="shared" ref="HV77:HV139" si="122">IF(HT77=41136,11.5,IF(HT77=41100,8.5,IF(HT77=41004,4.5,IF(HT77=41067,6.5,IF(HT77=41070,8,IF(HT77=41228,13,IF(HT77="10+",10,IF(HT77="20+",20,IF(HT77="30+",30,IF(HT77="40+",40,IF(HT77="50+",50,IF(HT77="60+",60,IF(HT77="","",(HT77+HU77)/2)))))))))))))</f>
        <v/>
      </c>
      <c r="HX77" s="1" t="str">
        <f t="shared" ref="HX77:HX139" si="123">IF(HW77="","",IF(HW77="Very Good",0.9,IF(HW77="Good",0.75,IF(HW77="Fair",0.5,IF(HW77="Poor ",0.25,IF(HW77="Very Poor",0.1))))))</f>
        <v/>
      </c>
      <c r="IE77" s="1" t="str">
        <f t="shared" ref="IE77:IE139" si="124">IF(IC77=41136,11.5,IF(IC77=41100,8.5,IF(IC77=41004,4.5,IF(IC77=41067,6.5,IF(IC77=41070,8,IF(IC77=41228,13,IF(IC77="10+",10,IF(IC77="20+",20,IF(IC77="30+",30,IF(IC77="40+",40,IF(IC77="50+",50,IF(IC77="60+",60,IF(IC77="","",(IC77+ID77)/2)))))))))))))</f>
        <v/>
      </c>
      <c r="IG77" s="1" t="str">
        <f t="shared" ref="IG77:IG139" si="125">IF(IF77="","",IF(IF77="Very Good",0.9,IF(IF77="Good",0.75,IF(IF77="Fair",0.5,IF(IF77="Poor ",0.25,IF(IF77="Very Poor",0.1))))))</f>
        <v/>
      </c>
      <c r="IN77" s="1" t="str">
        <f t="shared" ref="IN77:IN139" si="126">IF(IL77=41136,11.5,IF(IL77=41100,8.5,IF(IL77=41004,4.5,IF(IL77=41067,6.5,IF(IL77=41070,8,IF(IL77=41228,13,IF(IL77="10+",10,IF(IL77="20+",20,IF(IL77="30+",30,IF(IL77="40+",40,IF(IL77="50+",50,IF(IL77="60+",60,IF(IL77="","",(IL77+IM77)/2)))))))))))))</f>
        <v/>
      </c>
      <c r="IP77" s="1" t="str">
        <f t="shared" ref="IP77:IP139" si="127">IF(IO77="","",IF(IO77="Very Good",0.9,IF(IO77="Good",0.75,IF(IO77="Fair",0.5,IF(IO77="Poor ",0.25,IF(IO77="Very Poor",0.1))))))</f>
        <v/>
      </c>
      <c r="IW77" s="1" t="str">
        <f t="shared" ref="IW77:IW139" si="128">IF(IU77=41136,11.5,IF(IU77=41100,8.5,IF(IU77=41004,4.5,IF(IU77=41067,6.5,IF(IU77=41070,8,IF(IU77=41228,13,IF(IU77="10+",10,IF(IU77="20+",20,IF(IU77="30+",30,IF(IU77="40+",40,IF(IU77="50+",50,IF(IU77="60+",60,IF(IU77="","",(IU77+IV77)/2)))))))))))))</f>
        <v/>
      </c>
      <c r="IY77" s="1" t="str">
        <f t="shared" ref="IY77:IY139" si="129">IF(IX77="","",IF(IX77="Very Good",0.9,IF(IX77="Good",0.75,IF(IX77="Fair",0.5,IF(IX77="Poor ",0.25,IF(IX77="Very Poor",0.1))))))</f>
        <v/>
      </c>
      <c r="JF77" s="1" t="str">
        <f t="shared" ref="JF77:JF139" si="130">IF(JD77=41136,11.5,IF(JD77=41100,8.5,IF(JD77=41004,4.5,IF(JD77=41067,6.5,IF(JD77=41070,8,IF(JD77=41228,13,IF(JD77="10+",10,IF(JD77="20+",20,IF(JD77="30+",30,IF(JD77="40+",40,IF(JD77="50+",50,IF(JD77="60+",60,IF(JD77="","",(JD77+JE77)/2)))))))))))))</f>
        <v/>
      </c>
      <c r="JH77" s="1" t="str">
        <f t="shared" ref="JH77:JH139" si="131">IF(JG77="","",IF(JG77="Very Good",0.9,IF(JG77="Good",0.75,IF(JG77="Fair",0.5,IF(JG77="Poor ",0.25,IF(JG77="Very Poor",0.1))))))</f>
        <v/>
      </c>
      <c r="JO77" s="1" t="str">
        <f t="shared" ref="JO77:JO139" si="132">IF(JM77=41136,11.5,IF(JM77=41100,8.5,IF(JM77=41004,4.5,IF(JM77=41067,6.5,IF(JM77=41070,8,IF(JM77=41228,13,IF(JM77="10+",10,IF(JM77="20+",20,IF(JM77="30+",30,IF(JM77="40+",40,IF(JM77="50+",50,IF(JM77="60+",60,IF(JM77="","",(JM77+JN77)/2)))))))))))))</f>
        <v/>
      </c>
      <c r="JQ77" s="1" t="str">
        <f t="shared" ref="JQ77:JQ139" si="133">IF(JP77="","",IF(JP77="Very Good",0.9,IF(JP77="Good",0.75,IF(JP77="Fair",0.5,IF(JP77="Poor ",0.25,IF(JP77="Very Poor",0.1))))))</f>
        <v/>
      </c>
      <c r="JX77" s="1" t="str">
        <f t="shared" ref="JX77:JX139" si="134">IF(JV77=41136,11.5,IF(JV77=41100,8.5,IF(JV77=41004,4.5,IF(JV77=41067,6.5,IF(JV77=41070,8,IF(JV77=41228,13,IF(JV77="10+",10,IF(JV77="20+",20,IF(JV77="30+",30,IF(JV77="40+",40,IF(JV77="50+",50,IF(JV77="60+",60,IF(JV77="","",(JV77+JW77)/2)))))))))))))</f>
        <v/>
      </c>
      <c r="JZ77" s="1" t="str">
        <f t="shared" ref="JZ77:JZ139" si="135">IF(JY77="","",IF(JY77="Very Good",0.9,IF(JY77="Good",0.75,IF(JY77="Fair",0.5,IF(JY77="Poor ",0.25,IF(JY77="Very Poor",0.1))))))</f>
        <v/>
      </c>
      <c r="KG77" s="1" t="str">
        <f t="shared" ref="KG77:KG139" si="136">IF(KE77=41136,11.5,IF(KE77=41100,8.5,IF(KE77=41004,4.5,IF(KE77=41067,6.5,IF(KE77=41070,8,IF(KE77=41228,13,IF(KE77="10+",10,IF(KE77="20+",20,IF(KE77="30+",30,IF(KE77="40+",40,IF(KE77="50+",50,IF(KE77="60+",60,IF(KE77="","",(KE77+KF77)/2)))))))))))))</f>
        <v/>
      </c>
      <c r="KI77" s="1" t="str">
        <f t="shared" ref="KI77:KI139" si="137">IF(KH77="","",IF(KH77="Very Good",0.9,IF(KH77="Good",0.75,IF(KH77="Fair",0.5,IF(KH77="Poor ",0.25,IF(KH77="Very Poor",0.1))))))</f>
        <v/>
      </c>
      <c r="KP77" s="1" t="str">
        <f t="shared" ref="KP77:KP139" si="138">IF(KN77=41136,11.5,IF(KN77=41100,8.5,IF(KN77=41004,4.5,IF(KN77=41067,6.5,IF(KN77=41070,8,IF(KN77=41228,13,IF(KN77="10+",10,IF(KN77="20+",20,IF(KN77="30+",30,IF(KN77="40+",40,IF(KN77="50+",50,IF(KN77="60+",60,IF(KN77="","",(KN77+KO77)/2)))))))))))))</f>
        <v/>
      </c>
      <c r="KR77" s="1" t="str">
        <f t="shared" ref="KR77:KR139" si="139">IF(KQ77="","",IF(KQ77="Very Good",0.9,IF(KQ77="Good",0.75,IF(KQ77="Fair",0.5,IF(KQ77="Poor ",0.25,IF(KQ77="Very Poor",0.1))))))</f>
        <v/>
      </c>
      <c r="KY77" s="1" t="str">
        <f t="shared" ref="KY77:KY139" si="140">IF(KW77=41136,11.5,IF(KW77=41100,8.5,IF(KW77=41004,4.5,IF(KW77=41067,6.5,IF(KW77=41070,8,IF(KW77=41228,13,IF(KW77="10+",10,IF(KW77="20+",20,IF(KW77="30+",30,IF(KW77="40+",40,IF(KW77="50+",50,IF(KW77="60+",60,IF(KW77="","",(KW77+KX77)/2)))))))))))))</f>
        <v/>
      </c>
      <c r="LA77" s="1" t="str">
        <f t="shared" ref="LA77:LA139" si="141">IF(KZ77="","",IF(KZ77="Very Good",0.9,IF(KZ77="Good",0.75,IF(KZ77="Fair",0.5,IF(KZ77="Poor ",0.25,IF(KZ77="Very Poor",0.1))))))</f>
        <v/>
      </c>
      <c r="LH77" s="1" t="str">
        <f t="shared" ref="LH77:LH139" si="142">IF(LF77=41136,11.5,IF(LF77=41100,8.5,IF(LF77=41004,4.5,IF(LF77=41067,6.5,IF(LF77=41070,8,IF(LF77=41228,13,IF(LF77="10+",10,IF(LF77="20+",20,IF(LF77="30+",30,IF(LF77="40+",40,IF(LF77="50+",50,IF(LF77="60+",60,IF(LF77="","",(LF77+LG77)/2)))))))))))))</f>
        <v/>
      </c>
      <c r="LJ77" s="1" t="str">
        <f t="shared" ref="LJ77:LJ139" si="143">IF(LI77="","",IF(LI77="Very Good",0.9,IF(LI77="Good",0.75,IF(LI77="Fair",0.5,IF(LI77="Poor ",0.25,IF(LI77="Very Poor",0.1))))))</f>
        <v/>
      </c>
      <c r="LQ77" s="1" t="str">
        <f t="shared" ref="LQ77:LQ139" si="144">IF(LO77=41136,11.5,IF(LO77=41100,8.5,IF(LO77=41004,4.5,IF(LO77=41067,6.5,IF(LO77=41070,8,IF(LO77=41228,13,IF(LO77="10+",10,IF(LO77="20+",20,IF(LO77="30+",30,IF(LO77="40+",40,IF(LO77="50+",50,IF(LO77="60+",60,IF(LO77="","",(LO77+LP77)/2)))))))))))))</f>
        <v/>
      </c>
      <c r="LS77" s="1" t="str">
        <f t="shared" ref="LS77:LS139" si="145">IF(LR77="","",IF(LR77="Very Good",0.9,IF(LR77="Good",0.75,IF(LR77="Fair",0.5,IF(LR77="Poor ",0.25,IF(LR77="Very Poor",0.1))))))</f>
        <v/>
      </c>
      <c r="LZ77" s="1" t="str">
        <f t="shared" ref="LZ77:LZ139" si="146">IF(LX77=41136,11.5,IF(LX77=41100,8.5,IF(LX77=41004,4.5,IF(LX77=41067,6.5,IF(LX77=41070,8,IF(LX77=41228,13,IF(LX77="10+",10,IF(LX77="20+",20,IF(LX77="30+",30,IF(LX77="40+",40,IF(LX77="50+",50,IF(LX77="60+",60,IF(LX77="","",(LX77+LY77)/2)))))))))))))</f>
        <v/>
      </c>
      <c r="MB77" s="1" t="str">
        <f t="shared" ref="MB77:MB139" si="147">IF(MA77="","",IF(MA77="Very Good",0.9,IF(MA77="Good",0.75,IF(MA77="Fair",0.5,IF(MA77="Poor ",0.25,IF(MA77="Very Poor",0.1))))))</f>
        <v/>
      </c>
    </row>
    <row r="78" spans="1:340" x14ac:dyDescent="0.25">
      <c r="A78" s="1">
        <v>7459</v>
      </c>
      <c r="B78" s="1">
        <v>206</v>
      </c>
      <c r="C78" s="1" t="s">
        <v>63</v>
      </c>
      <c r="D78" s="1" t="s">
        <v>220</v>
      </c>
      <c r="E78" s="1" t="s">
        <v>65</v>
      </c>
      <c r="F78" s="1" t="s">
        <v>66</v>
      </c>
      <c r="I78" s="1">
        <v>750</v>
      </c>
      <c r="J78" s="1" t="s">
        <v>221</v>
      </c>
      <c r="N78" s="1" t="str">
        <f t="shared" si="74"/>
        <v/>
      </c>
      <c r="P78" s="1" t="str">
        <f t="shared" si="75"/>
        <v/>
      </c>
      <c r="T78" s="1" t="s">
        <v>67</v>
      </c>
      <c r="W78" s="1" t="str">
        <f t="shared" si="76"/>
        <v/>
      </c>
      <c r="Y78" s="1" t="str">
        <f t="shared" si="77"/>
        <v/>
      </c>
      <c r="AF78" s="1" t="str">
        <f t="shared" si="78"/>
        <v/>
      </c>
      <c r="AH78" s="1" t="str">
        <f t="shared" si="79"/>
        <v/>
      </c>
      <c r="AL78" s="1" t="s">
        <v>99</v>
      </c>
      <c r="AO78" s="1" t="str">
        <f t="shared" si="80"/>
        <v/>
      </c>
      <c r="AQ78" s="1" t="str">
        <f t="shared" si="81"/>
        <v/>
      </c>
      <c r="AX78" s="1" t="str">
        <f t="shared" si="82"/>
        <v/>
      </c>
      <c r="AZ78" s="1" t="str">
        <f t="shared" si="83"/>
        <v/>
      </c>
      <c r="BG78" s="1" t="str">
        <f t="shared" si="84"/>
        <v/>
      </c>
      <c r="BI78" s="1" t="str">
        <f t="shared" si="85"/>
        <v/>
      </c>
      <c r="BP78" s="1" t="str">
        <f t="shared" si="86"/>
        <v/>
      </c>
      <c r="BR78" s="1" t="str">
        <f t="shared" si="87"/>
        <v/>
      </c>
      <c r="BY78" s="1" t="str">
        <f t="shared" si="88"/>
        <v/>
      </c>
      <c r="CA78" s="1" t="str">
        <f t="shared" si="89"/>
        <v/>
      </c>
      <c r="CH78" s="1" t="str">
        <f t="shared" si="90"/>
        <v/>
      </c>
      <c r="CJ78" s="1" t="str">
        <f t="shared" si="91"/>
        <v/>
      </c>
      <c r="CQ78" s="1" t="str">
        <f t="shared" si="92"/>
        <v/>
      </c>
      <c r="CS78" s="1" t="str">
        <f t="shared" si="93"/>
        <v/>
      </c>
      <c r="CZ78" s="1" t="str">
        <f t="shared" si="94"/>
        <v/>
      </c>
      <c r="DB78" s="1" t="str">
        <f t="shared" si="95"/>
        <v/>
      </c>
      <c r="DI78" s="1" t="str">
        <f t="shared" si="96"/>
        <v/>
      </c>
      <c r="DK78" s="1" t="str">
        <f t="shared" si="97"/>
        <v/>
      </c>
      <c r="DR78" s="1" t="str">
        <f t="shared" si="98"/>
        <v/>
      </c>
      <c r="DT78" s="1" t="str">
        <f t="shared" si="99"/>
        <v/>
      </c>
      <c r="EA78" s="1" t="str">
        <f t="shared" si="100"/>
        <v/>
      </c>
      <c r="EC78" s="1" t="str">
        <f t="shared" si="101"/>
        <v/>
      </c>
      <c r="EJ78" s="1" t="str">
        <f t="shared" si="102"/>
        <v/>
      </c>
      <c r="EL78" s="1" t="str">
        <f t="shared" si="103"/>
        <v/>
      </c>
      <c r="ES78" s="1" t="str">
        <f t="shared" si="104"/>
        <v/>
      </c>
      <c r="EU78" s="1" t="str">
        <f t="shared" si="105"/>
        <v/>
      </c>
      <c r="FB78" s="1" t="str">
        <f t="shared" si="106"/>
        <v/>
      </c>
      <c r="FD78" s="1" t="str">
        <f t="shared" si="107"/>
        <v/>
      </c>
      <c r="FK78" s="1" t="str">
        <f t="shared" si="108"/>
        <v/>
      </c>
      <c r="FM78" s="1" t="str">
        <f t="shared" si="109"/>
        <v/>
      </c>
      <c r="FT78" s="1" t="str">
        <f t="shared" si="110"/>
        <v/>
      </c>
      <c r="FV78" s="1" t="str">
        <f t="shared" si="111"/>
        <v/>
      </c>
      <c r="GC78" s="1" t="str">
        <f t="shared" si="112"/>
        <v/>
      </c>
      <c r="GE78" s="1" t="str">
        <f t="shared" si="113"/>
        <v/>
      </c>
      <c r="GL78" s="1" t="str">
        <f t="shared" si="114"/>
        <v/>
      </c>
      <c r="GN78" s="1" t="str">
        <f t="shared" si="115"/>
        <v/>
      </c>
      <c r="GU78" s="1" t="str">
        <f t="shared" si="116"/>
        <v/>
      </c>
      <c r="GW78" s="1" t="str">
        <f t="shared" si="117"/>
        <v/>
      </c>
      <c r="HD78" s="1" t="str">
        <f t="shared" si="118"/>
        <v/>
      </c>
      <c r="HF78" s="1" t="str">
        <f t="shared" si="119"/>
        <v/>
      </c>
      <c r="HM78" s="1" t="str">
        <f t="shared" si="120"/>
        <v/>
      </c>
      <c r="HO78" s="1" t="str">
        <f t="shared" si="121"/>
        <v/>
      </c>
      <c r="HV78" s="1" t="str">
        <f t="shared" si="122"/>
        <v/>
      </c>
      <c r="HX78" s="1" t="str">
        <f t="shared" si="123"/>
        <v/>
      </c>
      <c r="IE78" s="1" t="str">
        <f t="shared" si="124"/>
        <v/>
      </c>
      <c r="IG78" s="1" t="str">
        <f t="shared" si="125"/>
        <v/>
      </c>
      <c r="IN78" s="1" t="str">
        <f t="shared" si="126"/>
        <v/>
      </c>
      <c r="IP78" s="1" t="str">
        <f t="shared" si="127"/>
        <v/>
      </c>
      <c r="IW78" s="1" t="str">
        <f t="shared" si="128"/>
        <v/>
      </c>
      <c r="IY78" s="1" t="str">
        <f t="shared" si="129"/>
        <v/>
      </c>
      <c r="JF78" s="1" t="str">
        <f t="shared" si="130"/>
        <v/>
      </c>
      <c r="JH78" s="1" t="str">
        <f t="shared" si="131"/>
        <v/>
      </c>
      <c r="JO78" s="1" t="str">
        <f t="shared" si="132"/>
        <v/>
      </c>
      <c r="JQ78" s="1" t="str">
        <f t="shared" si="133"/>
        <v/>
      </c>
      <c r="JX78" s="1" t="str">
        <f t="shared" si="134"/>
        <v/>
      </c>
      <c r="JZ78" s="1" t="str">
        <f t="shared" si="135"/>
        <v/>
      </c>
      <c r="KG78" s="1" t="str">
        <f t="shared" si="136"/>
        <v/>
      </c>
      <c r="KI78" s="1" t="str">
        <f t="shared" si="137"/>
        <v/>
      </c>
      <c r="KP78" s="1" t="str">
        <f t="shared" si="138"/>
        <v/>
      </c>
      <c r="KR78" s="1" t="str">
        <f t="shared" si="139"/>
        <v/>
      </c>
      <c r="KY78" s="1" t="str">
        <f t="shared" si="140"/>
        <v/>
      </c>
      <c r="LA78" s="1" t="str">
        <f t="shared" si="141"/>
        <v/>
      </c>
      <c r="LH78" s="1" t="str">
        <f t="shared" si="142"/>
        <v/>
      </c>
      <c r="LJ78" s="1" t="str">
        <f t="shared" si="143"/>
        <v/>
      </c>
      <c r="LQ78" s="1" t="str">
        <f t="shared" si="144"/>
        <v/>
      </c>
      <c r="LS78" s="1" t="str">
        <f t="shared" si="145"/>
        <v/>
      </c>
      <c r="LZ78" s="1" t="str">
        <f t="shared" si="146"/>
        <v/>
      </c>
      <c r="MB78" s="1" t="str">
        <f t="shared" si="147"/>
        <v/>
      </c>
    </row>
    <row r="79" spans="1:340" x14ac:dyDescent="0.25">
      <c r="A79" s="1">
        <v>7460</v>
      </c>
      <c r="B79" s="1">
        <v>207</v>
      </c>
      <c r="C79" s="1" t="s">
        <v>63</v>
      </c>
      <c r="D79" s="1" t="s">
        <v>220</v>
      </c>
      <c r="E79" s="1" t="s">
        <v>112</v>
      </c>
      <c r="F79" s="1" t="s">
        <v>66</v>
      </c>
      <c r="I79" s="1">
        <v>748</v>
      </c>
      <c r="J79" s="1" t="s">
        <v>221</v>
      </c>
      <c r="K79" s="1" t="s">
        <v>114</v>
      </c>
      <c r="L79" s="1" t="s">
        <v>115</v>
      </c>
      <c r="N79" s="1">
        <f t="shared" si="74"/>
        <v>60</v>
      </c>
      <c r="O79" s="1" t="s">
        <v>116</v>
      </c>
      <c r="P79" s="1">
        <f t="shared" si="75"/>
        <v>0.75</v>
      </c>
      <c r="Q79" s="1">
        <v>0</v>
      </c>
      <c r="T79" s="1" t="s">
        <v>67</v>
      </c>
      <c r="U79" s="1" t="s">
        <v>117</v>
      </c>
      <c r="W79" s="1">
        <f t="shared" si="76"/>
        <v>20</v>
      </c>
      <c r="X79" s="1" t="s">
        <v>120</v>
      </c>
      <c r="Y79" s="1">
        <f t="shared" si="77"/>
        <v>0.5</v>
      </c>
      <c r="Z79" s="1">
        <v>0</v>
      </c>
      <c r="AC79" s="1" t="s">
        <v>118</v>
      </c>
      <c r="AD79" s="1" t="s">
        <v>119</v>
      </c>
      <c r="AF79" s="1">
        <f t="shared" si="78"/>
        <v>10</v>
      </c>
      <c r="AG79" s="1" t="s">
        <v>120</v>
      </c>
      <c r="AH79" s="1">
        <f t="shared" si="79"/>
        <v>0.5</v>
      </c>
      <c r="AI79" s="1">
        <v>0</v>
      </c>
      <c r="AL79" s="1" t="s">
        <v>99</v>
      </c>
      <c r="AM79" s="1" t="s">
        <v>122</v>
      </c>
      <c r="AO79" s="1">
        <f t="shared" si="80"/>
        <v>30</v>
      </c>
      <c r="AP79" s="1" t="s">
        <v>120</v>
      </c>
      <c r="AQ79" s="1">
        <f t="shared" si="81"/>
        <v>0.5</v>
      </c>
      <c r="AR79" s="1">
        <v>0</v>
      </c>
      <c r="AU79" s="1" t="s">
        <v>123</v>
      </c>
      <c r="AV79" s="1" t="s">
        <v>117</v>
      </c>
      <c r="AX79" s="1">
        <f t="shared" si="82"/>
        <v>20</v>
      </c>
      <c r="AY79" s="1" t="s">
        <v>120</v>
      </c>
      <c r="AZ79" s="1">
        <f t="shared" si="83"/>
        <v>0.5</v>
      </c>
      <c r="BA79" s="1">
        <v>0</v>
      </c>
      <c r="BD79" s="1" t="s">
        <v>124</v>
      </c>
      <c r="BE79" s="1" t="s">
        <v>115</v>
      </c>
      <c r="BG79" s="1">
        <f t="shared" si="84"/>
        <v>60</v>
      </c>
      <c r="BH79" s="1" t="s">
        <v>116</v>
      </c>
      <c r="BI79" s="1">
        <f t="shared" si="85"/>
        <v>0.75</v>
      </c>
      <c r="BJ79" s="1">
        <v>0</v>
      </c>
      <c r="BP79" s="1" t="str">
        <f t="shared" si="86"/>
        <v/>
      </c>
      <c r="BR79" s="1" t="str">
        <f t="shared" si="87"/>
        <v/>
      </c>
      <c r="BY79" s="1" t="str">
        <f t="shared" si="88"/>
        <v/>
      </c>
      <c r="CA79" s="1" t="str">
        <f t="shared" si="89"/>
        <v/>
      </c>
      <c r="CH79" s="1" t="str">
        <f t="shared" si="90"/>
        <v/>
      </c>
      <c r="CJ79" s="1" t="str">
        <f t="shared" si="91"/>
        <v/>
      </c>
      <c r="CQ79" s="1" t="str">
        <f t="shared" si="92"/>
        <v/>
      </c>
      <c r="CS79" s="1" t="str">
        <f t="shared" si="93"/>
        <v/>
      </c>
      <c r="CZ79" s="1" t="str">
        <f t="shared" si="94"/>
        <v/>
      </c>
      <c r="DB79" s="1" t="str">
        <f t="shared" si="95"/>
        <v/>
      </c>
      <c r="DI79" s="1" t="str">
        <f t="shared" si="96"/>
        <v/>
      </c>
      <c r="DK79" s="1" t="str">
        <f t="shared" si="97"/>
        <v/>
      </c>
      <c r="DO79" s="1" t="s">
        <v>151</v>
      </c>
      <c r="DP79" s="1">
        <v>41136</v>
      </c>
      <c r="DR79" s="1">
        <f t="shared" si="98"/>
        <v>11.5</v>
      </c>
      <c r="DS79" s="1" t="s">
        <v>116</v>
      </c>
      <c r="DT79" s="1">
        <f t="shared" si="99"/>
        <v>0.75</v>
      </c>
      <c r="DU79" s="1">
        <v>0</v>
      </c>
      <c r="DX79" s="1" t="s">
        <v>126</v>
      </c>
      <c r="DY79" s="1">
        <v>16</v>
      </c>
      <c r="DZ79" s="1">
        <v>21</v>
      </c>
      <c r="EA79" s="1">
        <f t="shared" si="100"/>
        <v>18.5</v>
      </c>
      <c r="EB79" s="1" t="s">
        <v>120</v>
      </c>
      <c r="EC79" s="1">
        <f t="shared" si="101"/>
        <v>0.5</v>
      </c>
      <c r="ED79" s="1">
        <v>0</v>
      </c>
      <c r="EG79" s="1" t="s">
        <v>127</v>
      </c>
      <c r="EH79" s="1" t="s">
        <v>122</v>
      </c>
      <c r="EJ79" s="1">
        <f t="shared" si="102"/>
        <v>30</v>
      </c>
      <c r="EK79" s="1" t="s">
        <v>120</v>
      </c>
      <c r="EL79" s="1">
        <f t="shared" si="103"/>
        <v>0.5</v>
      </c>
      <c r="EM79" s="1">
        <v>0</v>
      </c>
      <c r="ES79" s="1" t="str">
        <f t="shared" si="104"/>
        <v/>
      </c>
      <c r="EU79" s="1" t="str">
        <f t="shared" si="105"/>
        <v/>
      </c>
      <c r="FB79" s="1" t="str">
        <f t="shared" si="106"/>
        <v/>
      </c>
      <c r="FD79" s="1" t="str">
        <f t="shared" si="107"/>
        <v/>
      </c>
      <c r="FK79" s="1" t="str">
        <f t="shared" si="108"/>
        <v/>
      </c>
      <c r="FM79" s="1" t="str">
        <f t="shared" si="109"/>
        <v/>
      </c>
      <c r="FO79" s="1" t="s">
        <v>128</v>
      </c>
      <c r="FT79" s="1" t="str">
        <f t="shared" si="110"/>
        <v/>
      </c>
      <c r="FV79" s="1" t="str">
        <f t="shared" si="111"/>
        <v/>
      </c>
      <c r="GC79" s="1" t="str">
        <f t="shared" si="112"/>
        <v/>
      </c>
      <c r="GE79" s="1" t="str">
        <f t="shared" si="113"/>
        <v/>
      </c>
      <c r="GI79" s="1" t="s">
        <v>129</v>
      </c>
      <c r="GJ79" s="1" t="s">
        <v>119</v>
      </c>
      <c r="GL79" s="1">
        <f t="shared" si="114"/>
        <v>10</v>
      </c>
      <c r="GM79" s="1" t="s">
        <v>120</v>
      </c>
      <c r="GN79" s="1">
        <f t="shared" si="115"/>
        <v>0.5</v>
      </c>
      <c r="GO79" s="1">
        <v>0</v>
      </c>
      <c r="GU79" s="1" t="str">
        <f t="shared" si="116"/>
        <v/>
      </c>
      <c r="GW79" s="1" t="str">
        <f t="shared" si="117"/>
        <v/>
      </c>
      <c r="HD79" s="1" t="str">
        <f t="shared" si="118"/>
        <v/>
      </c>
      <c r="HF79" s="1" t="str">
        <f t="shared" si="119"/>
        <v/>
      </c>
      <c r="HM79" s="1" t="str">
        <f t="shared" si="120"/>
        <v/>
      </c>
      <c r="HO79" s="1" t="str">
        <f t="shared" si="121"/>
        <v/>
      </c>
      <c r="HV79" s="1" t="str">
        <f t="shared" si="122"/>
        <v/>
      </c>
      <c r="HX79" s="1" t="str">
        <f t="shared" si="123"/>
        <v/>
      </c>
      <c r="IE79" s="1" t="str">
        <f t="shared" si="124"/>
        <v/>
      </c>
      <c r="IG79" s="1" t="str">
        <f t="shared" si="125"/>
        <v/>
      </c>
      <c r="IN79" s="1" t="str">
        <f t="shared" si="126"/>
        <v/>
      </c>
      <c r="IP79" s="1" t="str">
        <f t="shared" si="127"/>
        <v/>
      </c>
      <c r="IW79" s="1" t="str">
        <f t="shared" si="128"/>
        <v/>
      </c>
      <c r="IY79" s="1" t="str">
        <f t="shared" si="129"/>
        <v/>
      </c>
      <c r="JF79" s="1" t="str">
        <f t="shared" si="130"/>
        <v/>
      </c>
      <c r="JH79" s="1" t="str">
        <f t="shared" si="131"/>
        <v/>
      </c>
      <c r="JO79" s="1" t="str">
        <f t="shared" si="132"/>
        <v/>
      </c>
      <c r="JQ79" s="1" t="str">
        <f t="shared" si="133"/>
        <v/>
      </c>
      <c r="JX79" s="1" t="str">
        <f t="shared" si="134"/>
        <v/>
      </c>
      <c r="JZ79" s="1" t="str">
        <f t="shared" si="135"/>
        <v/>
      </c>
      <c r="KG79" s="1" t="str">
        <f t="shared" si="136"/>
        <v/>
      </c>
      <c r="KI79" s="1" t="str">
        <f t="shared" si="137"/>
        <v/>
      </c>
      <c r="KP79" s="1" t="str">
        <f t="shared" si="138"/>
        <v/>
      </c>
      <c r="KR79" s="1" t="str">
        <f t="shared" si="139"/>
        <v/>
      </c>
      <c r="KT79" s="1" t="s">
        <v>128</v>
      </c>
      <c r="KY79" s="1" t="str">
        <f t="shared" si="140"/>
        <v/>
      </c>
      <c r="LA79" s="1" t="str">
        <f t="shared" si="141"/>
        <v/>
      </c>
      <c r="LH79" s="1" t="str">
        <f t="shared" si="142"/>
        <v/>
      </c>
      <c r="LJ79" s="1" t="str">
        <f t="shared" si="143"/>
        <v/>
      </c>
      <c r="LQ79" s="1" t="str">
        <f t="shared" si="144"/>
        <v/>
      </c>
      <c r="LS79" s="1" t="str">
        <f t="shared" si="145"/>
        <v/>
      </c>
      <c r="LZ79" s="1" t="str">
        <f t="shared" si="146"/>
        <v/>
      </c>
      <c r="MB79" s="1" t="str">
        <f t="shared" si="147"/>
        <v/>
      </c>
    </row>
    <row r="80" spans="1:340" x14ac:dyDescent="0.25">
      <c r="A80" s="1">
        <v>7461</v>
      </c>
      <c r="B80" s="1">
        <v>208</v>
      </c>
      <c r="C80" s="1" t="s">
        <v>227</v>
      </c>
      <c r="D80" s="1" t="s">
        <v>220</v>
      </c>
      <c r="E80" s="1" t="s">
        <v>65</v>
      </c>
      <c r="F80" s="1" t="s">
        <v>66</v>
      </c>
      <c r="I80" s="1">
        <v>202</v>
      </c>
      <c r="J80" s="1" t="s">
        <v>103</v>
      </c>
      <c r="N80" s="1" t="str">
        <f t="shared" si="74"/>
        <v/>
      </c>
      <c r="P80" s="1" t="str">
        <f t="shared" si="75"/>
        <v/>
      </c>
      <c r="W80" s="1" t="str">
        <f t="shared" si="76"/>
        <v/>
      </c>
      <c r="Y80" s="1" t="str">
        <f t="shared" si="77"/>
        <v/>
      </c>
      <c r="AF80" s="1" t="str">
        <f t="shared" si="78"/>
        <v/>
      </c>
      <c r="AH80" s="1" t="str">
        <f t="shared" si="79"/>
        <v/>
      </c>
      <c r="AO80" s="1" t="str">
        <f t="shared" si="80"/>
        <v/>
      </c>
      <c r="AQ80" s="1" t="str">
        <f t="shared" si="81"/>
        <v/>
      </c>
      <c r="AX80" s="1" t="str">
        <f t="shared" si="82"/>
        <v/>
      </c>
      <c r="AZ80" s="1" t="str">
        <f t="shared" si="83"/>
        <v/>
      </c>
      <c r="BG80" s="1" t="str">
        <f t="shared" si="84"/>
        <v/>
      </c>
      <c r="BI80" s="1" t="str">
        <f t="shared" si="85"/>
        <v/>
      </c>
      <c r="BP80" s="1" t="str">
        <f t="shared" si="86"/>
        <v/>
      </c>
      <c r="BR80" s="1" t="str">
        <f t="shared" si="87"/>
        <v/>
      </c>
      <c r="BY80" s="1" t="str">
        <f t="shared" si="88"/>
        <v/>
      </c>
      <c r="CA80" s="1" t="str">
        <f t="shared" si="89"/>
        <v/>
      </c>
      <c r="CH80" s="1" t="str">
        <f t="shared" si="90"/>
        <v/>
      </c>
      <c r="CJ80" s="1" t="str">
        <f t="shared" si="91"/>
        <v/>
      </c>
      <c r="CQ80" s="1" t="str">
        <f t="shared" si="92"/>
        <v/>
      </c>
      <c r="CS80" s="1" t="str">
        <f t="shared" si="93"/>
        <v/>
      </c>
      <c r="CZ80" s="1" t="str">
        <f t="shared" si="94"/>
        <v/>
      </c>
      <c r="DB80" s="1" t="str">
        <f t="shared" si="95"/>
        <v/>
      </c>
      <c r="DI80" s="1" t="str">
        <f t="shared" si="96"/>
        <v/>
      </c>
      <c r="DK80" s="1" t="str">
        <f t="shared" si="97"/>
        <v/>
      </c>
      <c r="DR80" s="1" t="str">
        <f t="shared" si="98"/>
        <v/>
      </c>
      <c r="DT80" s="1" t="str">
        <f t="shared" si="99"/>
        <v/>
      </c>
      <c r="EA80" s="1" t="str">
        <f t="shared" si="100"/>
        <v/>
      </c>
      <c r="EC80" s="1" t="str">
        <f t="shared" si="101"/>
        <v/>
      </c>
      <c r="EJ80" s="1" t="str">
        <f t="shared" si="102"/>
        <v/>
      </c>
      <c r="EL80" s="1" t="str">
        <f t="shared" si="103"/>
        <v/>
      </c>
      <c r="ES80" s="1" t="str">
        <f t="shared" si="104"/>
        <v/>
      </c>
      <c r="EU80" s="1" t="str">
        <f t="shared" si="105"/>
        <v/>
      </c>
      <c r="FB80" s="1" t="str">
        <f t="shared" si="106"/>
        <v/>
      </c>
      <c r="FD80" s="1" t="str">
        <f t="shared" si="107"/>
        <v/>
      </c>
      <c r="FK80" s="1" t="str">
        <f t="shared" si="108"/>
        <v/>
      </c>
      <c r="FM80" s="1" t="str">
        <f t="shared" si="109"/>
        <v/>
      </c>
      <c r="FT80" s="1" t="str">
        <f t="shared" si="110"/>
        <v/>
      </c>
      <c r="FV80" s="1" t="str">
        <f t="shared" si="111"/>
        <v/>
      </c>
      <c r="GC80" s="1" t="str">
        <f t="shared" si="112"/>
        <v/>
      </c>
      <c r="GE80" s="1" t="str">
        <f t="shared" si="113"/>
        <v/>
      </c>
      <c r="GL80" s="1" t="str">
        <f t="shared" si="114"/>
        <v/>
      </c>
      <c r="GN80" s="1" t="str">
        <f t="shared" si="115"/>
        <v/>
      </c>
      <c r="GU80" s="1" t="str">
        <f t="shared" si="116"/>
        <v/>
      </c>
      <c r="GW80" s="1" t="str">
        <f t="shared" si="117"/>
        <v/>
      </c>
      <c r="HD80" s="1" t="str">
        <f t="shared" si="118"/>
        <v/>
      </c>
      <c r="HF80" s="1" t="str">
        <f t="shared" si="119"/>
        <v/>
      </c>
      <c r="HM80" s="1" t="str">
        <f t="shared" si="120"/>
        <v/>
      </c>
      <c r="HO80" s="1" t="str">
        <f t="shared" si="121"/>
        <v/>
      </c>
      <c r="HV80" s="1" t="str">
        <f t="shared" si="122"/>
        <v/>
      </c>
      <c r="HX80" s="1" t="str">
        <f t="shared" si="123"/>
        <v/>
      </c>
      <c r="IE80" s="1" t="str">
        <f t="shared" si="124"/>
        <v/>
      </c>
      <c r="IG80" s="1" t="str">
        <f t="shared" si="125"/>
        <v/>
      </c>
      <c r="IN80" s="1" t="str">
        <f t="shared" si="126"/>
        <v/>
      </c>
      <c r="IP80" s="1" t="str">
        <f t="shared" si="127"/>
        <v/>
      </c>
      <c r="IW80" s="1" t="str">
        <f t="shared" si="128"/>
        <v/>
      </c>
      <c r="IY80" s="1" t="str">
        <f t="shared" si="129"/>
        <v/>
      </c>
      <c r="JF80" s="1" t="str">
        <f t="shared" si="130"/>
        <v/>
      </c>
      <c r="JH80" s="1" t="str">
        <f t="shared" si="131"/>
        <v/>
      </c>
      <c r="JO80" s="1" t="str">
        <f t="shared" si="132"/>
        <v/>
      </c>
      <c r="JQ80" s="1" t="str">
        <f t="shared" si="133"/>
        <v/>
      </c>
      <c r="JX80" s="1" t="str">
        <f t="shared" si="134"/>
        <v/>
      </c>
      <c r="JZ80" s="1" t="str">
        <f t="shared" si="135"/>
        <v/>
      </c>
      <c r="KG80" s="1" t="str">
        <f t="shared" si="136"/>
        <v/>
      </c>
      <c r="KI80" s="1" t="str">
        <f t="shared" si="137"/>
        <v/>
      </c>
      <c r="KP80" s="1" t="str">
        <f t="shared" si="138"/>
        <v/>
      </c>
      <c r="KR80" s="1" t="str">
        <f t="shared" si="139"/>
        <v/>
      </c>
      <c r="KY80" s="1" t="str">
        <f t="shared" si="140"/>
        <v/>
      </c>
      <c r="LA80" s="1" t="str">
        <f t="shared" si="141"/>
        <v/>
      </c>
      <c r="LH80" s="1" t="str">
        <f t="shared" si="142"/>
        <v/>
      </c>
      <c r="LJ80" s="1" t="str">
        <f t="shared" si="143"/>
        <v/>
      </c>
      <c r="LQ80" s="1" t="str">
        <f t="shared" si="144"/>
        <v/>
      </c>
      <c r="LS80" s="1" t="str">
        <f t="shared" si="145"/>
        <v/>
      </c>
      <c r="LZ80" s="1" t="str">
        <f t="shared" si="146"/>
        <v/>
      </c>
      <c r="MB80" s="1" t="str">
        <f t="shared" si="147"/>
        <v/>
      </c>
    </row>
    <row r="81" spans="1:340" x14ac:dyDescent="0.25">
      <c r="A81" s="1">
        <v>7462</v>
      </c>
      <c r="B81" s="1">
        <v>209</v>
      </c>
      <c r="C81" s="1" t="s">
        <v>63</v>
      </c>
      <c r="D81" s="1" t="s">
        <v>220</v>
      </c>
      <c r="E81" s="1" t="s">
        <v>65</v>
      </c>
      <c r="F81" s="1" t="s">
        <v>66</v>
      </c>
      <c r="I81" s="1">
        <v>655</v>
      </c>
      <c r="J81" s="1" t="s">
        <v>221</v>
      </c>
      <c r="N81" s="1" t="str">
        <f t="shared" si="74"/>
        <v/>
      </c>
      <c r="P81" s="1" t="str">
        <f t="shared" si="75"/>
        <v/>
      </c>
      <c r="T81" s="1" t="s">
        <v>67</v>
      </c>
      <c r="W81" s="1" t="str">
        <f t="shared" si="76"/>
        <v/>
      </c>
      <c r="Y81" s="1" t="str">
        <f t="shared" si="77"/>
        <v/>
      </c>
      <c r="AF81" s="1" t="str">
        <f t="shared" si="78"/>
        <v/>
      </c>
      <c r="AH81" s="1" t="str">
        <f t="shared" si="79"/>
        <v/>
      </c>
      <c r="AL81" s="1" t="s">
        <v>82</v>
      </c>
      <c r="AO81" s="1" t="str">
        <f t="shared" si="80"/>
        <v/>
      </c>
      <c r="AQ81" s="1" t="str">
        <f t="shared" si="81"/>
        <v/>
      </c>
      <c r="AX81" s="1" t="str">
        <f t="shared" si="82"/>
        <v/>
      </c>
      <c r="AZ81" s="1" t="str">
        <f t="shared" si="83"/>
        <v/>
      </c>
      <c r="BG81" s="1" t="str">
        <f t="shared" si="84"/>
        <v/>
      </c>
      <c r="BI81" s="1" t="str">
        <f t="shared" si="85"/>
        <v/>
      </c>
      <c r="BP81" s="1" t="str">
        <f t="shared" si="86"/>
        <v/>
      </c>
      <c r="BR81" s="1" t="str">
        <f t="shared" si="87"/>
        <v/>
      </c>
      <c r="BY81" s="1" t="str">
        <f t="shared" si="88"/>
        <v/>
      </c>
      <c r="CA81" s="1" t="str">
        <f t="shared" si="89"/>
        <v/>
      </c>
      <c r="CH81" s="1" t="str">
        <f t="shared" si="90"/>
        <v/>
      </c>
      <c r="CJ81" s="1" t="str">
        <f t="shared" si="91"/>
        <v/>
      </c>
      <c r="CQ81" s="1" t="str">
        <f t="shared" si="92"/>
        <v/>
      </c>
      <c r="CS81" s="1" t="str">
        <f t="shared" si="93"/>
        <v/>
      </c>
      <c r="CZ81" s="1" t="str">
        <f t="shared" si="94"/>
        <v/>
      </c>
      <c r="DB81" s="1" t="str">
        <f t="shared" si="95"/>
        <v/>
      </c>
      <c r="DI81" s="1" t="str">
        <f t="shared" si="96"/>
        <v/>
      </c>
      <c r="DK81" s="1" t="str">
        <f t="shared" si="97"/>
        <v/>
      </c>
      <c r="DR81" s="1" t="str">
        <f t="shared" si="98"/>
        <v/>
      </c>
      <c r="DT81" s="1" t="str">
        <f t="shared" si="99"/>
        <v/>
      </c>
      <c r="EA81" s="1" t="str">
        <f t="shared" si="100"/>
        <v/>
      </c>
      <c r="EC81" s="1" t="str">
        <f t="shared" si="101"/>
        <v/>
      </c>
      <c r="EJ81" s="1" t="str">
        <f t="shared" si="102"/>
        <v/>
      </c>
      <c r="EL81" s="1" t="str">
        <f t="shared" si="103"/>
        <v/>
      </c>
      <c r="ES81" s="1" t="str">
        <f t="shared" si="104"/>
        <v/>
      </c>
      <c r="EU81" s="1" t="str">
        <f t="shared" si="105"/>
        <v/>
      </c>
      <c r="FB81" s="1" t="str">
        <f t="shared" si="106"/>
        <v/>
      </c>
      <c r="FD81" s="1" t="str">
        <f t="shared" si="107"/>
        <v/>
      </c>
      <c r="FK81" s="1" t="str">
        <f t="shared" si="108"/>
        <v/>
      </c>
      <c r="FM81" s="1" t="str">
        <f t="shared" si="109"/>
        <v/>
      </c>
      <c r="FT81" s="1" t="str">
        <f t="shared" si="110"/>
        <v/>
      </c>
      <c r="FV81" s="1" t="str">
        <f t="shared" si="111"/>
        <v/>
      </c>
      <c r="GC81" s="1" t="str">
        <f t="shared" si="112"/>
        <v/>
      </c>
      <c r="GE81" s="1" t="str">
        <f t="shared" si="113"/>
        <v/>
      </c>
      <c r="GL81" s="1" t="str">
        <f t="shared" si="114"/>
        <v/>
      </c>
      <c r="GN81" s="1" t="str">
        <f t="shared" si="115"/>
        <v/>
      </c>
      <c r="GU81" s="1" t="str">
        <f t="shared" si="116"/>
        <v/>
      </c>
      <c r="GW81" s="1" t="str">
        <f t="shared" si="117"/>
        <v/>
      </c>
      <c r="HD81" s="1" t="str">
        <f t="shared" si="118"/>
        <v/>
      </c>
      <c r="HF81" s="1" t="str">
        <f t="shared" si="119"/>
        <v/>
      </c>
      <c r="HM81" s="1" t="str">
        <f t="shared" si="120"/>
        <v/>
      </c>
      <c r="HO81" s="1" t="str">
        <f t="shared" si="121"/>
        <v/>
      </c>
      <c r="HV81" s="1" t="str">
        <f t="shared" si="122"/>
        <v/>
      </c>
      <c r="HX81" s="1" t="str">
        <f t="shared" si="123"/>
        <v/>
      </c>
      <c r="IE81" s="1" t="str">
        <f t="shared" si="124"/>
        <v/>
      </c>
      <c r="IG81" s="1" t="str">
        <f t="shared" si="125"/>
        <v/>
      </c>
      <c r="IN81" s="1" t="str">
        <f t="shared" si="126"/>
        <v/>
      </c>
      <c r="IP81" s="1" t="str">
        <f t="shared" si="127"/>
        <v/>
      </c>
      <c r="IW81" s="1" t="str">
        <f t="shared" si="128"/>
        <v/>
      </c>
      <c r="IY81" s="1" t="str">
        <f t="shared" si="129"/>
        <v/>
      </c>
      <c r="JF81" s="1" t="str">
        <f t="shared" si="130"/>
        <v/>
      </c>
      <c r="JH81" s="1" t="str">
        <f t="shared" si="131"/>
        <v/>
      </c>
      <c r="JO81" s="1" t="str">
        <f t="shared" si="132"/>
        <v/>
      </c>
      <c r="JQ81" s="1" t="str">
        <f t="shared" si="133"/>
        <v/>
      </c>
      <c r="JX81" s="1" t="str">
        <f t="shared" si="134"/>
        <v/>
      </c>
      <c r="JZ81" s="1" t="str">
        <f t="shared" si="135"/>
        <v/>
      </c>
      <c r="KG81" s="1" t="str">
        <f t="shared" si="136"/>
        <v/>
      </c>
      <c r="KI81" s="1" t="str">
        <f t="shared" si="137"/>
        <v/>
      </c>
      <c r="KP81" s="1" t="str">
        <f t="shared" si="138"/>
        <v/>
      </c>
      <c r="KR81" s="1" t="str">
        <f t="shared" si="139"/>
        <v/>
      </c>
      <c r="KY81" s="1" t="str">
        <f t="shared" si="140"/>
        <v/>
      </c>
      <c r="LA81" s="1" t="str">
        <f t="shared" si="141"/>
        <v/>
      </c>
      <c r="LH81" s="1" t="str">
        <f t="shared" si="142"/>
        <v/>
      </c>
      <c r="LJ81" s="1" t="str">
        <f t="shared" si="143"/>
        <v/>
      </c>
      <c r="LQ81" s="1" t="str">
        <f t="shared" si="144"/>
        <v/>
      </c>
      <c r="LS81" s="1" t="str">
        <f t="shared" si="145"/>
        <v/>
      </c>
      <c r="LZ81" s="1" t="str">
        <f t="shared" si="146"/>
        <v/>
      </c>
      <c r="MB81" s="1" t="str">
        <f t="shared" si="147"/>
        <v/>
      </c>
    </row>
    <row r="82" spans="1:340" x14ac:dyDescent="0.25">
      <c r="A82" s="1">
        <v>7463</v>
      </c>
      <c r="B82" s="1">
        <v>210</v>
      </c>
      <c r="C82" s="1" t="s">
        <v>63</v>
      </c>
      <c r="D82" s="1" t="s">
        <v>220</v>
      </c>
      <c r="E82" s="1" t="s">
        <v>65</v>
      </c>
      <c r="F82" s="1" t="s">
        <v>66</v>
      </c>
      <c r="I82" s="1">
        <v>647</v>
      </c>
      <c r="J82" s="1" t="s">
        <v>221</v>
      </c>
      <c r="K82" s="1" t="s">
        <v>114</v>
      </c>
      <c r="L82" s="1" t="s">
        <v>115</v>
      </c>
      <c r="N82" s="1">
        <f t="shared" si="74"/>
        <v>60</v>
      </c>
      <c r="O82" s="1" t="s">
        <v>120</v>
      </c>
      <c r="P82" s="1">
        <f t="shared" si="75"/>
        <v>0.5</v>
      </c>
      <c r="Q82" s="1">
        <v>0</v>
      </c>
      <c r="T82" s="1" t="s">
        <v>67</v>
      </c>
      <c r="U82" s="1" t="s">
        <v>117</v>
      </c>
      <c r="W82" s="1">
        <f t="shared" si="76"/>
        <v>20</v>
      </c>
      <c r="X82" s="1" t="s">
        <v>136</v>
      </c>
      <c r="Y82" s="1">
        <f t="shared" si="77"/>
        <v>0.25</v>
      </c>
      <c r="Z82" s="1">
        <v>0</v>
      </c>
      <c r="AC82" s="1" t="s">
        <v>118</v>
      </c>
      <c r="AD82" s="1" t="s">
        <v>119</v>
      </c>
      <c r="AF82" s="1">
        <f t="shared" si="78"/>
        <v>10</v>
      </c>
      <c r="AG82" s="1" t="s">
        <v>120</v>
      </c>
      <c r="AH82" s="1">
        <f t="shared" si="79"/>
        <v>0.5</v>
      </c>
      <c r="AI82" s="1">
        <v>0</v>
      </c>
      <c r="AL82" s="1" t="s">
        <v>99</v>
      </c>
      <c r="AM82" s="1" t="s">
        <v>122</v>
      </c>
      <c r="AO82" s="1">
        <f t="shared" si="80"/>
        <v>30</v>
      </c>
      <c r="AP82" s="1" t="s">
        <v>136</v>
      </c>
      <c r="AQ82" s="1">
        <f t="shared" si="81"/>
        <v>0.25</v>
      </c>
      <c r="AR82" s="1">
        <v>0</v>
      </c>
      <c r="AU82" s="1" t="s">
        <v>123</v>
      </c>
      <c r="AV82" s="1" t="s">
        <v>117</v>
      </c>
      <c r="AX82" s="1">
        <f t="shared" si="82"/>
        <v>20</v>
      </c>
      <c r="AY82" s="1" t="s">
        <v>120</v>
      </c>
      <c r="AZ82" s="1">
        <f t="shared" si="83"/>
        <v>0.5</v>
      </c>
      <c r="BA82" s="1">
        <v>0</v>
      </c>
      <c r="BD82" s="1" t="s">
        <v>124</v>
      </c>
      <c r="BE82" s="1" t="s">
        <v>115</v>
      </c>
      <c r="BG82" s="1">
        <f t="shared" si="84"/>
        <v>60</v>
      </c>
      <c r="BH82" s="1" t="s">
        <v>120</v>
      </c>
      <c r="BI82" s="1">
        <f t="shared" si="85"/>
        <v>0.5</v>
      </c>
      <c r="BJ82" s="1">
        <v>0</v>
      </c>
      <c r="BP82" s="1" t="str">
        <f t="shared" si="86"/>
        <v/>
      </c>
      <c r="BR82" s="1" t="str">
        <f t="shared" si="87"/>
        <v/>
      </c>
      <c r="BY82" s="1" t="str">
        <f t="shared" si="88"/>
        <v/>
      </c>
      <c r="CA82" s="1" t="str">
        <f t="shared" si="89"/>
        <v/>
      </c>
      <c r="CH82" s="1" t="str">
        <f t="shared" si="90"/>
        <v/>
      </c>
      <c r="CJ82" s="1" t="str">
        <f t="shared" si="91"/>
        <v/>
      </c>
      <c r="CQ82" s="1" t="str">
        <f t="shared" si="92"/>
        <v/>
      </c>
      <c r="CS82" s="1" t="str">
        <f t="shared" si="93"/>
        <v/>
      </c>
      <c r="CZ82" s="1" t="str">
        <f t="shared" si="94"/>
        <v/>
      </c>
      <c r="DB82" s="1" t="str">
        <f t="shared" si="95"/>
        <v/>
      </c>
      <c r="DI82" s="1" t="str">
        <f t="shared" si="96"/>
        <v/>
      </c>
      <c r="DK82" s="1" t="str">
        <f t="shared" si="97"/>
        <v/>
      </c>
      <c r="DO82" s="1" t="s">
        <v>151</v>
      </c>
      <c r="DP82" s="1">
        <v>41136</v>
      </c>
      <c r="DR82" s="1">
        <f t="shared" si="98"/>
        <v>11.5</v>
      </c>
      <c r="DS82" s="1" t="s">
        <v>120</v>
      </c>
      <c r="DT82" s="1">
        <f t="shared" si="99"/>
        <v>0.5</v>
      </c>
      <c r="DU82" s="1">
        <v>0</v>
      </c>
      <c r="DX82" s="1" t="s">
        <v>126</v>
      </c>
      <c r="DY82" s="1" t="s">
        <v>122</v>
      </c>
      <c r="EA82" s="1">
        <f t="shared" si="100"/>
        <v>30</v>
      </c>
      <c r="EB82" s="1" t="s">
        <v>120</v>
      </c>
      <c r="EC82" s="1">
        <f t="shared" si="101"/>
        <v>0.5</v>
      </c>
      <c r="ED82" s="1">
        <v>0</v>
      </c>
      <c r="EG82" s="1" t="s">
        <v>127</v>
      </c>
      <c r="EH82" s="1" t="s">
        <v>122</v>
      </c>
      <c r="EJ82" s="1">
        <f t="shared" si="102"/>
        <v>30</v>
      </c>
      <c r="EK82" s="1" t="s">
        <v>120</v>
      </c>
      <c r="EL82" s="1">
        <f t="shared" si="103"/>
        <v>0.5</v>
      </c>
      <c r="EM82" s="1">
        <v>0</v>
      </c>
      <c r="EP82" s="1" t="s">
        <v>167</v>
      </c>
      <c r="EQ82" s="1">
        <v>16</v>
      </c>
      <c r="ER82" s="1">
        <v>21</v>
      </c>
      <c r="ES82" s="1">
        <f t="shared" si="104"/>
        <v>18.5</v>
      </c>
      <c r="ET82" s="1" t="s">
        <v>120</v>
      </c>
      <c r="EU82" s="1">
        <f t="shared" si="105"/>
        <v>0.5</v>
      </c>
      <c r="FB82" s="1" t="str">
        <f t="shared" si="106"/>
        <v/>
      </c>
      <c r="FD82" s="1" t="str">
        <f t="shared" si="107"/>
        <v/>
      </c>
      <c r="FK82" s="1" t="str">
        <f t="shared" si="108"/>
        <v/>
      </c>
      <c r="FM82" s="1" t="str">
        <f t="shared" si="109"/>
        <v/>
      </c>
      <c r="FO82" s="1" t="s">
        <v>128</v>
      </c>
      <c r="FT82" s="1" t="str">
        <f t="shared" si="110"/>
        <v/>
      </c>
      <c r="FV82" s="1" t="str">
        <f t="shared" si="111"/>
        <v/>
      </c>
      <c r="GC82" s="1" t="str">
        <f t="shared" si="112"/>
        <v/>
      </c>
      <c r="GE82" s="1" t="str">
        <f t="shared" si="113"/>
        <v/>
      </c>
      <c r="GI82" s="1" t="s">
        <v>129</v>
      </c>
      <c r="GJ82" s="1" t="s">
        <v>119</v>
      </c>
      <c r="GL82" s="1">
        <f t="shared" si="114"/>
        <v>10</v>
      </c>
      <c r="GM82" s="1" t="s">
        <v>120</v>
      </c>
      <c r="GN82" s="1">
        <f t="shared" si="115"/>
        <v>0.5</v>
      </c>
      <c r="GO82" s="1">
        <v>0</v>
      </c>
      <c r="GU82" s="1" t="str">
        <f t="shared" si="116"/>
        <v/>
      </c>
      <c r="GW82" s="1" t="str">
        <f t="shared" si="117"/>
        <v/>
      </c>
      <c r="HD82" s="1" t="str">
        <f t="shared" si="118"/>
        <v/>
      </c>
      <c r="HF82" s="1" t="str">
        <f t="shared" si="119"/>
        <v/>
      </c>
      <c r="HM82" s="1" t="str">
        <f t="shared" si="120"/>
        <v/>
      </c>
      <c r="HO82" s="1" t="str">
        <f t="shared" si="121"/>
        <v/>
      </c>
      <c r="HV82" s="1" t="str">
        <f t="shared" si="122"/>
        <v/>
      </c>
      <c r="HX82" s="1" t="str">
        <f t="shared" si="123"/>
        <v/>
      </c>
      <c r="IE82" s="1" t="str">
        <f t="shared" si="124"/>
        <v/>
      </c>
      <c r="IG82" s="1" t="str">
        <f t="shared" si="125"/>
        <v/>
      </c>
      <c r="IN82" s="1" t="str">
        <f t="shared" si="126"/>
        <v/>
      </c>
      <c r="IP82" s="1" t="str">
        <f t="shared" si="127"/>
        <v/>
      </c>
      <c r="IW82" s="1" t="str">
        <f t="shared" si="128"/>
        <v/>
      </c>
      <c r="IY82" s="1" t="str">
        <f t="shared" si="129"/>
        <v/>
      </c>
      <c r="JF82" s="1" t="str">
        <f t="shared" si="130"/>
        <v/>
      </c>
      <c r="JH82" s="1" t="str">
        <f t="shared" si="131"/>
        <v/>
      </c>
      <c r="JO82" s="1" t="str">
        <f t="shared" si="132"/>
        <v/>
      </c>
      <c r="JQ82" s="1" t="str">
        <f t="shared" si="133"/>
        <v/>
      </c>
      <c r="JX82" s="1" t="str">
        <f t="shared" si="134"/>
        <v/>
      </c>
      <c r="JZ82" s="1" t="str">
        <f t="shared" si="135"/>
        <v/>
      </c>
      <c r="KG82" s="1" t="str">
        <f t="shared" si="136"/>
        <v/>
      </c>
      <c r="KI82" s="1" t="str">
        <f t="shared" si="137"/>
        <v/>
      </c>
      <c r="KP82" s="1" t="str">
        <f t="shared" si="138"/>
        <v/>
      </c>
      <c r="KR82" s="1" t="str">
        <f t="shared" si="139"/>
        <v/>
      </c>
      <c r="KT82" s="1" t="s">
        <v>128</v>
      </c>
      <c r="KU82" s="1" t="s">
        <v>228</v>
      </c>
      <c r="KY82" s="1" t="str">
        <f t="shared" si="140"/>
        <v/>
      </c>
      <c r="LA82" s="1" t="str">
        <f t="shared" si="141"/>
        <v/>
      </c>
      <c r="LH82" s="1" t="str">
        <f t="shared" si="142"/>
        <v/>
      </c>
      <c r="LJ82" s="1" t="str">
        <f t="shared" si="143"/>
        <v/>
      </c>
      <c r="LQ82" s="1" t="str">
        <f t="shared" si="144"/>
        <v/>
      </c>
      <c r="LS82" s="1" t="str">
        <f t="shared" si="145"/>
        <v/>
      </c>
      <c r="LZ82" s="1" t="str">
        <f t="shared" si="146"/>
        <v/>
      </c>
      <c r="MB82" s="1" t="str">
        <f t="shared" si="147"/>
        <v/>
      </c>
    </row>
    <row r="83" spans="1:340" x14ac:dyDescent="0.25">
      <c r="A83" s="1">
        <v>7464</v>
      </c>
      <c r="B83" s="1">
        <v>211</v>
      </c>
      <c r="C83" s="1" t="s">
        <v>63</v>
      </c>
      <c r="D83" s="1" t="s">
        <v>220</v>
      </c>
      <c r="E83" s="1" t="s">
        <v>65</v>
      </c>
      <c r="F83" s="1" t="s">
        <v>66</v>
      </c>
      <c r="I83" s="1">
        <v>576</v>
      </c>
      <c r="J83" s="1" t="s">
        <v>221</v>
      </c>
      <c r="N83" s="1" t="str">
        <f t="shared" si="74"/>
        <v/>
      </c>
      <c r="P83" s="1" t="str">
        <f t="shared" si="75"/>
        <v/>
      </c>
      <c r="T83" s="1" t="s">
        <v>67</v>
      </c>
      <c r="W83" s="1" t="str">
        <f t="shared" si="76"/>
        <v/>
      </c>
      <c r="Y83" s="1" t="str">
        <f t="shared" si="77"/>
        <v/>
      </c>
      <c r="AF83" s="1" t="str">
        <f t="shared" si="78"/>
        <v/>
      </c>
      <c r="AH83" s="1" t="str">
        <f t="shared" si="79"/>
        <v/>
      </c>
      <c r="AL83" s="1" t="s">
        <v>82</v>
      </c>
      <c r="AO83" s="1" t="str">
        <f t="shared" si="80"/>
        <v/>
      </c>
      <c r="AQ83" s="1" t="str">
        <f t="shared" si="81"/>
        <v/>
      </c>
      <c r="AX83" s="1" t="str">
        <f t="shared" si="82"/>
        <v/>
      </c>
      <c r="AZ83" s="1" t="str">
        <f t="shared" si="83"/>
        <v/>
      </c>
      <c r="BG83" s="1" t="str">
        <f t="shared" si="84"/>
        <v/>
      </c>
      <c r="BI83" s="1" t="str">
        <f t="shared" si="85"/>
        <v/>
      </c>
      <c r="BP83" s="1" t="str">
        <f t="shared" si="86"/>
        <v/>
      </c>
      <c r="BR83" s="1" t="str">
        <f t="shared" si="87"/>
        <v/>
      </c>
      <c r="BY83" s="1" t="str">
        <f t="shared" si="88"/>
        <v/>
      </c>
      <c r="CA83" s="1" t="str">
        <f t="shared" si="89"/>
        <v/>
      </c>
      <c r="CH83" s="1" t="str">
        <f t="shared" si="90"/>
        <v/>
      </c>
      <c r="CJ83" s="1" t="str">
        <f t="shared" si="91"/>
        <v/>
      </c>
      <c r="CQ83" s="1" t="str">
        <f t="shared" si="92"/>
        <v/>
      </c>
      <c r="CS83" s="1" t="str">
        <f t="shared" si="93"/>
        <v/>
      </c>
      <c r="CZ83" s="1" t="str">
        <f t="shared" si="94"/>
        <v/>
      </c>
      <c r="DB83" s="1" t="str">
        <f t="shared" si="95"/>
        <v/>
      </c>
      <c r="DI83" s="1" t="str">
        <f t="shared" si="96"/>
        <v/>
      </c>
      <c r="DK83" s="1" t="str">
        <f t="shared" si="97"/>
        <v/>
      </c>
      <c r="DR83" s="1" t="str">
        <f t="shared" si="98"/>
        <v/>
      </c>
      <c r="DT83" s="1" t="str">
        <f t="shared" si="99"/>
        <v/>
      </c>
      <c r="EA83" s="1" t="str">
        <f t="shared" si="100"/>
        <v/>
      </c>
      <c r="EC83" s="1" t="str">
        <f t="shared" si="101"/>
        <v/>
      </c>
      <c r="EJ83" s="1" t="str">
        <f t="shared" si="102"/>
        <v/>
      </c>
      <c r="EL83" s="1" t="str">
        <f t="shared" si="103"/>
        <v/>
      </c>
      <c r="ES83" s="1" t="str">
        <f t="shared" si="104"/>
        <v/>
      </c>
      <c r="EU83" s="1" t="str">
        <f t="shared" si="105"/>
        <v/>
      </c>
      <c r="FB83" s="1" t="str">
        <f t="shared" si="106"/>
        <v/>
      </c>
      <c r="FD83" s="1" t="str">
        <f t="shared" si="107"/>
        <v/>
      </c>
      <c r="FK83" s="1" t="str">
        <f t="shared" si="108"/>
        <v/>
      </c>
      <c r="FM83" s="1" t="str">
        <f t="shared" si="109"/>
        <v/>
      </c>
      <c r="FT83" s="1" t="str">
        <f t="shared" si="110"/>
        <v/>
      </c>
      <c r="FV83" s="1" t="str">
        <f t="shared" si="111"/>
        <v/>
      </c>
      <c r="GC83" s="1" t="str">
        <f t="shared" si="112"/>
        <v/>
      </c>
      <c r="GE83" s="1" t="str">
        <f t="shared" si="113"/>
        <v/>
      </c>
      <c r="GL83" s="1" t="str">
        <f t="shared" si="114"/>
        <v/>
      </c>
      <c r="GN83" s="1" t="str">
        <f t="shared" si="115"/>
        <v/>
      </c>
      <c r="GU83" s="1" t="str">
        <f t="shared" si="116"/>
        <v/>
      </c>
      <c r="GW83" s="1" t="str">
        <f t="shared" si="117"/>
        <v/>
      </c>
      <c r="HD83" s="1" t="str">
        <f t="shared" si="118"/>
        <v/>
      </c>
      <c r="HF83" s="1" t="str">
        <f t="shared" si="119"/>
        <v/>
      </c>
      <c r="HM83" s="1" t="str">
        <f t="shared" si="120"/>
        <v/>
      </c>
      <c r="HO83" s="1" t="str">
        <f t="shared" si="121"/>
        <v/>
      </c>
      <c r="HV83" s="1" t="str">
        <f t="shared" si="122"/>
        <v/>
      </c>
      <c r="HX83" s="1" t="str">
        <f t="shared" si="123"/>
        <v/>
      </c>
      <c r="IE83" s="1" t="str">
        <f t="shared" si="124"/>
        <v/>
      </c>
      <c r="IG83" s="1" t="str">
        <f t="shared" si="125"/>
        <v/>
      </c>
      <c r="IN83" s="1" t="str">
        <f t="shared" si="126"/>
        <v/>
      </c>
      <c r="IP83" s="1" t="str">
        <f t="shared" si="127"/>
        <v/>
      </c>
      <c r="IW83" s="1" t="str">
        <f t="shared" si="128"/>
        <v/>
      </c>
      <c r="IY83" s="1" t="str">
        <f t="shared" si="129"/>
        <v/>
      </c>
      <c r="JF83" s="1" t="str">
        <f t="shared" si="130"/>
        <v/>
      </c>
      <c r="JH83" s="1" t="str">
        <f t="shared" si="131"/>
        <v/>
      </c>
      <c r="JO83" s="1" t="str">
        <f t="shared" si="132"/>
        <v/>
      </c>
      <c r="JQ83" s="1" t="str">
        <f t="shared" si="133"/>
        <v/>
      </c>
      <c r="JX83" s="1" t="str">
        <f t="shared" si="134"/>
        <v/>
      </c>
      <c r="JZ83" s="1" t="str">
        <f t="shared" si="135"/>
        <v/>
      </c>
      <c r="KG83" s="1" t="str">
        <f t="shared" si="136"/>
        <v/>
      </c>
      <c r="KI83" s="1" t="str">
        <f t="shared" si="137"/>
        <v/>
      </c>
      <c r="KP83" s="1" t="str">
        <f t="shared" si="138"/>
        <v/>
      </c>
      <c r="KR83" s="1" t="str">
        <f t="shared" si="139"/>
        <v/>
      </c>
      <c r="KY83" s="1" t="str">
        <f t="shared" si="140"/>
        <v/>
      </c>
      <c r="LA83" s="1" t="str">
        <f t="shared" si="141"/>
        <v/>
      </c>
      <c r="LH83" s="1" t="str">
        <f t="shared" si="142"/>
        <v/>
      </c>
      <c r="LJ83" s="1" t="str">
        <f t="shared" si="143"/>
        <v/>
      </c>
      <c r="LQ83" s="1" t="str">
        <f t="shared" si="144"/>
        <v/>
      </c>
      <c r="LS83" s="1" t="str">
        <f t="shared" si="145"/>
        <v/>
      </c>
      <c r="LZ83" s="1" t="str">
        <f t="shared" si="146"/>
        <v/>
      </c>
      <c r="MB83" s="1" t="str">
        <f t="shared" si="147"/>
        <v/>
      </c>
    </row>
    <row r="84" spans="1:340" x14ac:dyDescent="0.25">
      <c r="A84" s="1">
        <v>7465</v>
      </c>
      <c r="B84" s="1" t="s">
        <v>229</v>
      </c>
      <c r="C84" s="1" t="s">
        <v>77</v>
      </c>
      <c r="D84" s="1" t="s">
        <v>220</v>
      </c>
      <c r="E84" s="1" t="s">
        <v>65</v>
      </c>
      <c r="F84" s="1" t="s">
        <v>66</v>
      </c>
      <c r="I84" s="1">
        <v>8</v>
      </c>
      <c r="J84" s="1" t="s">
        <v>103</v>
      </c>
      <c r="N84" s="1" t="str">
        <f t="shared" si="74"/>
        <v/>
      </c>
      <c r="P84" s="1" t="str">
        <f t="shared" si="75"/>
        <v/>
      </c>
      <c r="W84" s="1" t="str">
        <f t="shared" si="76"/>
        <v/>
      </c>
      <c r="Y84" s="1" t="str">
        <f t="shared" si="77"/>
        <v/>
      </c>
      <c r="AF84" s="1" t="str">
        <f t="shared" si="78"/>
        <v/>
      </c>
      <c r="AH84" s="1" t="str">
        <f t="shared" si="79"/>
        <v/>
      </c>
      <c r="AO84" s="1" t="str">
        <f t="shared" si="80"/>
        <v/>
      </c>
      <c r="AQ84" s="1" t="str">
        <f t="shared" si="81"/>
        <v/>
      </c>
      <c r="AX84" s="1" t="str">
        <f t="shared" si="82"/>
        <v/>
      </c>
      <c r="AZ84" s="1" t="str">
        <f t="shared" si="83"/>
        <v/>
      </c>
      <c r="BG84" s="1" t="str">
        <f t="shared" si="84"/>
        <v/>
      </c>
      <c r="BI84" s="1" t="str">
        <f t="shared" si="85"/>
        <v/>
      </c>
      <c r="BP84" s="1" t="str">
        <f t="shared" si="86"/>
        <v/>
      </c>
      <c r="BR84" s="1" t="str">
        <f t="shared" si="87"/>
        <v/>
      </c>
      <c r="BY84" s="1" t="str">
        <f t="shared" si="88"/>
        <v/>
      </c>
      <c r="CA84" s="1" t="str">
        <f t="shared" si="89"/>
        <v/>
      </c>
      <c r="CH84" s="1" t="str">
        <f t="shared" si="90"/>
        <v/>
      </c>
      <c r="CJ84" s="1" t="str">
        <f t="shared" si="91"/>
        <v/>
      </c>
      <c r="CQ84" s="1" t="str">
        <f t="shared" si="92"/>
        <v/>
      </c>
      <c r="CS84" s="1" t="str">
        <f t="shared" si="93"/>
        <v/>
      </c>
      <c r="CZ84" s="1" t="str">
        <f t="shared" si="94"/>
        <v/>
      </c>
      <c r="DB84" s="1" t="str">
        <f t="shared" si="95"/>
        <v/>
      </c>
      <c r="DI84" s="1" t="str">
        <f t="shared" si="96"/>
        <v/>
      </c>
      <c r="DK84" s="1" t="str">
        <f t="shared" si="97"/>
        <v/>
      </c>
      <c r="DR84" s="1" t="str">
        <f t="shared" si="98"/>
        <v/>
      </c>
      <c r="DT84" s="1" t="str">
        <f t="shared" si="99"/>
        <v/>
      </c>
      <c r="EA84" s="1" t="str">
        <f t="shared" si="100"/>
        <v/>
      </c>
      <c r="EC84" s="1" t="str">
        <f t="shared" si="101"/>
        <v/>
      </c>
      <c r="EJ84" s="1" t="str">
        <f t="shared" si="102"/>
        <v/>
      </c>
      <c r="EL84" s="1" t="str">
        <f t="shared" si="103"/>
        <v/>
      </c>
      <c r="ES84" s="1" t="str">
        <f t="shared" si="104"/>
        <v/>
      </c>
      <c r="EU84" s="1" t="str">
        <f t="shared" si="105"/>
        <v/>
      </c>
      <c r="FB84" s="1" t="str">
        <f t="shared" si="106"/>
        <v/>
      </c>
      <c r="FD84" s="1" t="str">
        <f t="shared" si="107"/>
        <v/>
      </c>
      <c r="FK84" s="1" t="str">
        <f t="shared" si="108"/>
        <v/>
      </c>
      <c r="FM84" s="1" t="str">
        <f t="shared" si="109"/>
        <v/>
      </c>
      <c r="FT84" s="1" t="str">
        <f t="shared" si="110"/>
        <v/>
      </c>
      <c r="FV84" s="1" t="str">
        <f t="shared" si="111"/>
        <v/>
      </c>
      <c r="GC84" s="1" t="str">
        <f t="shared" si="112"/>
        <v/>
      </c>
      <c r="GE84" s="1" t="str">
        <f t="shared" si="113"/>
        <v/>
      </c>
      <c r="GL84" s="1" t="str">
        <f t="shared" si="114"/>
        <v/>
      </c>
      <c r="GN84" s="1" t="str">
        <f t="shared" si="115"/>
        <v/>
      </c>
      <c r="GU84" s="1" t="str">
        <f t="shared" si="116"/>
        <v/>
      </c>
      <c r="GW84" s="1" t="str">
        <f t="shared" si="117"/>
        <v/>
      </c>
      <c r="HD84" s="1" t="str">
        <f t="shared" si="118"/>
        <v/>
      </c>
      <c r="HF84" s="1" t="str">
        <f t="shared" si="119"/>
        <v/>
      </c>
      <c r="HM84" s="1" t="str">
        <f t="shared" si="120"/>
        <v/>
      </c>
      <c r="HO84" s="1" t="str">
        <f t="shared" si="121"/>
        <v/>
      </c>
      <c r="HV84" s="1" t="str">
        <f t="shared" si="122"/>
        <v/>
      </c>
      <c r="HX84" s="1" t="str">
        <f t="shared" si="123"/>
        <v/>
      </c>
      <c r="IE84" s="1" t="str">
        <f t="shared" si="124"/>
        <v/>
      </c>
      <c r="IG84" s="1" t="str">
        <f t="shared" si="125"/>
        <v/>
      </c>
      <c r="IN84" s="1" t="str">
        <f t="shared" si="126"/>
        <v/>
      </c>
      <c r="IP84" s="1" t="str">
        <f t="shared" si="127"/>
        <v/>
      </c>
      <c r="IW84" s="1" t="str">
        <f t="shared" si="128"/>
        <v/>
      </c>
      <c r="IY84" s="1" t="str">
        <f t="shared" si="129"/>
        <v/>
      </c>
      <c r="JF84" s="1" t="str">
        <f t="shared" si="130"/>
        <v/>
      </c>
      <c r="JH84" s="1" t="str">
        <f t="shared" si="131"/>
        <v/>
      </c>
      <c r="JO84" s="1" t="str">
        <f t="shared" si="132"/>
        <v/>
      </c>
      <c r="JQ84" s="1" t="str">
        <f t="shared" si="133"/>
        <v/>
      </c>
      <c r="JX84" s="1" t="str">
        <f t="shared" si="134"/>
        <v/>
      </c>
      <c r="JZ84" s="1" t="str">
        <f t="shared" si="135"/>
        <v/>
      </c>
      <c r="KG84" s="1" t="str">
        <f t="shared" si="136"/>
        <v/>
      </c>
      <c r="KI84" s="1" t="str">
        <f t="shared" si="137"/>
        <v/>
      </c>
      <c r="KP84" s="1" t="str">
        <f t="shared" si="138"/>
        <v/>
      </c>
      <c r="KR84" s="1" t="str">
        <f t="shared" si="139"/>
        <v/>
      </c>
      <c r="KY84" s="1" t="str">
        <f t="shared" si="140"/>
        <v/>
      </c>
      <c r="LA84" s="1" t="str">
        <f t="shared" si="141"/>
        <v/>
      </c>
      <c r="LH84" s="1" t="str">
        <f t="shared" si="142"/>
        <v/>
      </c>
      <c r="LJ84" s="1" t="str">
        <f t="shared" si="143"/>
        <v/>
      </c>
      <c r="LQ84" s="1" t="str">
        <f t="shared" si="144"/>
        <v/>
      </c>
      <c r="LS84" s="1" t="str">
        <f t="shared" si="145"/>
        <v/>
      </c>
      <c r="LZ84" s="1" t="str">
        <f t="shared" si="146"/>
        <v/>
      </c>
      <c r="MB84" s="1" t="str">
        <f t="shared" si="147"/>
        <v/>
      </c>
    </row>
    <row r="85" spans="1:340" x14ac:dyDescent="0.25">
      <c r="A85" s="1">
        <v>7466</v>
      </c>
      <c r="B85" s="1" t="s">
        <v>230</v>
      </c>
      <c r="C85" s="1" t="s">
        <v>77</v>
      </c>
      <c r="D85" s="1" t="s">
        <v>220</v>
      </c>
      <c r="E85" s="1" t="s">
        <v>65</v>
      </c>
      <c r="F85" s="1" t="s">
        <v>66</v>
      </c>
      <c r="I85" s="1">
        <v>199</v>
      </c>
      <c r="J85" s="1" t="s">
        <v>103</v>
      </c>
      <c r="N85" s="1" t="str">
        <f t="shared" si="74"/>
        <v/>
      </c>
      <c r="P85" s="1" t="str">
        <f t="shared" si="75"/>
        <v/>
      </c>
      <c r="W85" s="1" t="str">
        <f t="shared" si="76"/>
        <v/>
      </c>
      <c r="Y85" s="1" t="str">
        <f t="shared" si="77"/>
        <v/>
      </c>
      <c r="AF85" s="1" t="str">
        <f t="shared" si="78"/>
        <v/>
      </c>
      <c r="AH85" s="1" t="str">
        <f t="shared" si="79"/>
        <v/>
      </c>
      <c r="AO85" s="1" t="str">
        <f t="shared" si="80"/>
        <v/>
      </c>
      <c r="AQ85" s="1" t="str">
        <f t="shared" si="81"/>
        <v/>
      </c>
      <c r="AX85" s="1" t="str">
        <f t="shared" si="82"/>
        <v/>
      </c>
      <c r="AZ85" s="1" t="str">
        <f t="shared" si="83"/>
        <v/>
      </c>
      <c r="BG85" s="1" t="str">
        <f t="shared" si="84"/>
        <v/>
      </c>
      <c r="BI85" s="1" t="str">
        <f t="shared" si="85"/>
        <v/>
      </c>
      <c r="BP85" s="1" t="str">
        <f t="shared" si="86"/>
        <v/>
      </c>
      <c r="BR85" s="1" t="str">
        <f t="shared" si="87"/>
        <v/>
      </c>
      <c r="BY85" s="1" t="str">
        <f t="shared" si="88"/>
        <v/>
      </c>
      <c r="CA85" s="1" t="str">
        <f t="shared" si="89"/>
        <v/>
      </c>
      <c r="CH85" s="1" t="str">
        <f t="shared" si="90"/>
        <v/>
      </c>
      <c r="CJ85" s="1" t="str">
        <f t="shared" si="91"/>
        <v/>
      </c>
      <c r="CQ85" s="1" t="str">
        <f t="shared" si="92"/>
        <v/>
      </c>
      <c r="CS85" s="1" t="str">
        <f t="shared" si="93"/>
        <v/>
      </c>
      <c r="CZ85" s="1" t="str">
        <f t="shared" si="94"/>
        <v/>
      </c>
      <c r="DB85" s="1" t="str">
        <f t="shared" si="95"/>
        <v/>
      </c>
      <c r="DI85" s="1" t="str">
        <f t="shared" si="96"/>
        <v/>
      </c>
      <c r="DK85" s="1" t="str">
        <f t="shared" si="97"/>
        <v/>
      </c>
      <c r="DR85" s="1" t="str">
        <f t="shared" si="98"/>
        <v/>
      </c>
      <c r="DT85" s="1" t="str">
        <f t="shared" si="99"/>
        <v/>
      </c>
      <c r="EA85" s="1" t="str">
        <f t="shared" si="100"/>
        <v/>
      </c>
      <c r="EC85" s="1" t="str">
        <f t="shared" si="101"/>
        <v/>
      </c>
      <c r="EJ85" s="1" t="str">
        <f t="shared" si="102"/>
        <v/>
      </c>
      <c r="EL85" s="1" t="str">
        <f t="shared" si="103"/>
        <v/>
      </c>
      <c r="ES85" s="1" t="str">
        <f t="shared" si="104"/>
        <v/>
      </c>
      <c r="EU85" s="1" t="str">
        <f t="shared" si="105"/>
        <v/>
      </c>
      <c r="FB85" s="1" t="str">
        <f t="shared" si="106"/>
        <v/>
      </c>
      <c r="FD85" s="1" t="str">
        <f t="shared" si="107"/>
        <v/>
      </c>
      <c r="FK85" s="1" t="str">
        <f t="shared" si="108"/>
        <v/>
      </c>
      <c r="FM85" s="1" t="str">
        <f t="shared" si="109"/>
        <v/>
      </c>
      <c r="FT85" s="1" t="str">
        <f t="shared" si="110"/>
        <v/>
      </c>
      <c r="FV85" s="1" t="str">
        <f t="shared" si="111"/>
        <v/>
      </c>
      <c r="GC85" s="1" t="str">
        <f t="shared" si="112"/>
        <v/>
      </c>
      <c r="GE85" s="1" t="str">
        <f t="shared" si="113"/>
        <v/>
      </c>
      <c r="GL85" s="1" t="str">
        <f t="shared" si="114"/>
        <v/>
      </c>
      <c r="GN85" s="1" t="str">
        <f t="shared" si="115"/>
        <v/>
      </c>
      <c r="GU85" s="1" t="str">
        <f t="shared" si="116"/>
        <v/>
      </c>
      <c r="GW85" s="1" t="str">
        <f t="shared" si="117"/>
        <v/>
      </c>
      <c r="HD85" s="1" t="str">
        <f t="shared" si="118"/>
        <v/>
      </c>
      <c r="HF85" s="1" t="str">
        <f t="shared" si="119"/>
        <v/>
      </c>
      <c r="HM85" s="1" t="str">
        <f t="shared" si="120"/>
        <v/>
      </c>
      <c r="HO85" s="1" t="str">
        <f t="shared" si="121"/>
        <v/>
      </c>
      <c r="HV85" s="1" t="str">
        <f t="shared" si="122"/>
        <v/>
      </c>
      <c r="HX85" s="1" t="str">
        <f t="shared" si="123"/>
        <v/>
      </c>
      <c r="IE85" s="1" t="str">
        <f t="shared" si="124"/>
        <v/>
      </c>
      <c r="IG85" s="1" t="str">
        <f t="shared" si="125"/>
        <v/>
      </c>
      <c r="IN85" s="1" t="str">
        <f t="shared" si="126"/>
        <v/>
      </c>
      <c r="IP85" s="1" t="str">
        <f t="shared" si="127"/>
        <v/>
      </c>
      <c r="IW85" s="1" t="str">
        <f t="shared" si="128"/>
        <v/>
      </c>
      <c r="IY85" s="1" t="str">
        <f t="shared" si="129"/>
        <v/>
      </c>
      <c r="JF85" s="1" t="str">
        <f t="shared" si="130"/>
        <v/>
      </c>
      <c r="JH85" s="1" t="str">
        <f t="shared" si="131"/>
        <v/>
      </c>
      <c r="JO85" s="1" t="str">
        <f t="shared" si="132"/>
        <v/>
      </c>
      <c r="JQ85" s="1" t="str">
        <f t="shared" si="133"/>
        <v/>
      </c>
      <c r="JX85" s="1" t="str">
        <f t="shared" si="134"/>
        <v/>
      </c>
      <c r="JZ85" s="1" t="str">
        <f t="shared" si="135"/>
        <v/>
      </c>
      <c r="KG85" s="1" t="str">
        <f t="shared" si="136"/>
        <v/>
      </c>
      <c r="KI85" s="1" t="str">
        <f t="shared" si="137"/>
        <v/>
      </c>
      <c r="KP85" s="1" t="str">
        <f t="shared" si="138"/>
        <v/>
      </c>
      <c r="KR85" s="1" t="str">
        <f t="shared" si="139"/>
        <v/>
      </c>
      <c r="KY85" s="1" t="str">
        <f t="shared" si="140"/>
        <v/>
      </c>
      <c r="LA85" s="1" t="str">
        <f t="shared" si="141"/>
        <v/>
      </c>
      <c r="LH85" s="1" t="str">
        <f t="shared" si="142"/>
        <v/>
      </c>
      <c r="LJ85" s="1" t="str">
        <f t="shared" si="143"/>
        <v/>
      </c>
      <c r="LQ85" s="1" t="str">
        <f t="shared" si="144"/>
        <v/>
      </c>
      <c r="LS85" s="1" t="str">
        <f t="shared" si="145"/>
        <v/>
      </c>
      <c r="LZ85" s="1" t="str">
        <f t="shared" si="146"/>
        <v/>
      </c>
      <c r="MB85" s="1" t="str">
        <f t="shared" si="147"/>
        <v/>
      </c>
    </row>
    <row r="86" spans="1:340" x14ac:dyDescent="0.25">
      <c r="A86" s="1">
        <v>7467</v>
      </c>
      <c r="B86" s="1" t="s">
        <v>231</v>
      </c>
      <c r="C86" s="1" t="s">
        <v>77</v>
      </c>
      <c r="D86" s="1" t="s">
        <v>220</v>
      </c>
      <c r="E86" s="1" t="s">
        <v>65</v>
      </c>
      <c r="F86" s="1" t="s">
        <v>66</v>
      </c>
      <c r="I86" s="1">
        <v>64</v>
      </c>
      <c r="J86" s="1" t="s">
        <v>103</v>
      </c>
      <c r="N86" s="1" t="str">
        <f t="shared" si="74"/>
        <v/>
      </c>
      <c r="P86" s="1" t="str">
        <f t="shared" si="75"/>
        <v/>
      </c>
      <c r="W86" s="1" t="str">
        <f t="shared" si="76"/>
        <v/>
      </c>
      <c r="Y86" s="1" t="str">
        <f t="shared" si="77"/>
        <v/>
      </c>
      <c r="AF86" s="1" t="str">
        <f t="shared" si="78"/>
        <v/>
      </c>
      <c r="AH86" s="1" t="str">
        <f t="shared" si="79"/>
        <v/>
      </c>
      <c r="AO86" s="1" t="str">
        <f t="shared" si="80"/>
        <v/>
      </c>
      <c r="AQ86" s="1" t="str">
        <f t="shared" si="81"/>
        <v/>
      </c>
      <c r="AX86" s="1" t="str">
        <f t="shared" si="82"/>
        <v/>
      </c>
      <c r="AZ86" s="1" t="str">
        <f t="shared" si="83"/>
        <v/>
      </c>
      <c r="BG86" s="1" t="str">
        <f t="shared" si="84"/>
        <v/>
      </c>
      <c r="BI86" s="1" t="str">
        <f t="shared" si="85"/>
        <v/>
      </c>
      <c r="BP86" s="1" t="str">
        <f t="shared" si="86"/>
        <v/>
      </c>
      <c r="BR86" s="1" t="str">
        <f t="shared" si="87"/>
        <v/>
      </c>
      <c r="BY86" s="1" t="str">
        <f t="shared" si="88"/>
        <v/>
      </c>
      <c r="CA86" s="1" t="str">
        <f t="shared" si="89"/>
        <v/>
      </c>
      <c r="CH86" s="1" t="str">
        <f t="shared" si="90"/>
        <v/>
      </c>
      <c r="CJ86" s="1" t="str">
        <f t="shared" si="91"/>
        <v/>
      </c>
      <c r="CQ86" s="1" t="str">
        <f t="shared" si="92"/>
        <v/>
      </c>
      <c r="CS86" s="1" t="str">
        <f t="shared" si="93"/>
        <v/>
      </c>
      <c r="CZ86" s="1" t="str">
        <f t="shared" si="94"/>
        <v/>
      </c>
      <c r="DB86" s="1" t="str">
        <f t="shared" si="95"/>
        <v/>
      </c>
      <c r="DI86" s="1" t="str">
        <f t="shared" si="96"/>
        <v/>
      </c>
      <c r="DK86" s="1" t="str">
        <f t="shared" si="97"/>
        <v/>
      </c>
      <c r="DR86" s="1" t="str">
        <f t="shared" si="98"/>
        <v/>
      </c>
      <c r="DT86" s="1" t="str">
        <f t="shared" si="99"/>
        <v/>
      </c>
      <c r="EA86" s="1" t="str">
        <f t="shared" si="100"/>
        <v/>
      </c>
      <c r="EC86" s="1" t="str">
        <f t="shared" si="101"/>
        <v/>
      </c>
      <c r="EJ86" s="1" t="str">
        <f t="shared" si="102"/>
        <v/>
      </c>
      <c r="EL86" s="1" t="str">
        <f t="shared" si="103"/>
        <v/>
      </c>
      <c r="ES86" s="1" t="str">
        <f t="shared" si="104"/>
        <v/>
      </c>
      <c r="EU86" s="1" t="str">
        <f t="shared" si="105"/>
        <v/>
      </c>
      <c r="FB86" s="1" t="str">
        <f t="shared" si="106"/>
        <v/>
      </c>
      <c r="FD86" s="1" t="str">
        <f t="shared" si="107"/>
        <v/>
      </c>
      <c r="FK86" s="1" t="str">
        <f t="shared" si="108"/>
        <v/>
      </c>
      <c r="FM86" s="1" t="str">
        <f t="shared" si="109"/>
        <v/>
      </c>
      <c r="FT86" s="1" t="str">
        <f t="shared" si="110"/>
        <v/>
      </c>
      <c r="FV86" s="1" t="str">
        <f t="shared" si="111"/>
        <v/>
      </c>
      <c r="GC86" s="1" t="str">
        <f t="shared" si="112"/>
        <v/>
      </c>
      <c r="GE86" s="1" t="str">
        <f t="shared" si="113"/>
        <v/>
      </c>
      <c r="GL86" s="1" t="str">
        <f t="shared" si="114"/>
        <v/>
      </c>
      <c r="GN86" s="1" t="str">
        <f t="shared" si="115"/>
        <v/>
      </c>
      <c r="GU86" s="1" t="str">
        <f t="shared" si="116"/>
        <v/>
      </c>
      <c r="GW86" s="1" t="str">
        <f t="shared" si="117"/>
        <v/>
      </c>
      <c r="HD86" s="1" t="str">
        <f t="shared" si="118"/>
        <v/>
      </c>
      <c r="HF86" s="1" t="str">
        <f t="shared" si="119"/>
        <v/>
      </c>
      <c r="HM86" s="1" t="str">
        <f t="shared" si="120"/>
        <v/>
      </c>
      <c r="HO86" s="1" t="str">
        <f t="shared" si="121"/>
        <v/>
      </c>
      <c r="HV86" s="1" t="str">
        <f t="shared" si="122"/>
        <v/>
      </c>
      <c r="HX86" s="1" t="str">
        <f t="shared" si="123"/>
        <v/>
      </c>
      <c r="IE86" s="1" t="str">
        <f t="shared" si="124"/>
        <v/>
      </c>
      <c r="IG86" s="1" t="str">
        <f t="shared" si="125"/>
        <v/>
      </c>
      <c r="IN86" s="1" t="str">
        <f t="shared" si="126"/>
        <v/>
      </c>
      <c r="IP86" s="1" t="str">
        <f t="shared" si="127"/>
        <v/>
      </c>
      <c r="IW86" s="1" t="str">
        <f t="shared" si="128"/>
        <v/>
      </c>
      <c r="IY86" s="1" t="str">
        <f t="shared" si="129"/>
        <v/>
      </c>
      <c r="JF86" s="1" t="str">
        <f t="shared" si="130"/>
        <v/>
      </c>
      <c r="JH86" s="1" t="str">
        <f t="shared" si="131"/>
        <v/>
      </c>
      <c r="JO86" s="1" t="str">
        <f t="shared" si="132"/>
        <v/>
      </c>
      <c r="JQ86" s="1" t="str">
        <f t="shared" si="133"/>
        <v/>
      </c>
      <c r="JX86" s="1" t="str">
        <f t="shared" si="134"/>
        <v/>
      </c>
      <c r="JZ86" s="1" t="str">
        <f t="shared" si="135"/>
        <v/>
      </c>
      <c r="KG86" s="1" t="str">
        <f t="shared" si="136"/>
        <v/>
      </c>
      <c r="KI86" s="1" t="str">
        <f t="shared" si="137"/>
        <v/>
      </c>
      <c r="KP86" s="1" t="str">
        <f t="shared" si="138"/>
        <v/>
      </c>
      <c r="KR86" s="1" t="str">
        <f t="shared" si="139"/>
        <v/>
      </c>
      <c r="KY86" s="1" t="str">
        <f t="shared" si="140"/>
        <v/>
      </c>
      <c r="LA86" s="1" t="str">
        <f t="shared" si="141"/>
        <v/>
      </c>
      <c r="LH86" s="1" t="str">
        <f t="shared" si="142"/>
        <v/>
      </c>
      <c r="LJ86" s="1" t="str">
        <f t="shared" si="143"/>
        <v/>
      </c>
      <c r="LQ86" s="1" t="str">
        <f t="shared" si="144"/>
        <v/>
      </c>
      <c r="LS86" s="1" t="str">
        <f t="shared" si="145"/>
        <v/>
      </c>
      <c r="LZ86" s="1" t="str">
        <f t="shared" si="146"/>
        <v/>
      </c>
      <c r="MB86" s="1" t="str">
        <f t="shared" si="147"/>
        <v/>
      </c>
    </row>
    <row r="87" spans="1:340" x14ac:dyDescent="0.25">
      <c r="A87" s="1">
        <v>7468</v>
      </c>
      <c r="B87" s="1" t="s">
        <v>232</v>
      </c>
      <c r="C87" s="1" t="s">
        <v>77</v>
      </c>
      <c r="D87" s="1" t="s">
        <v>220</v>
      </c>
      <c r="E87" s="1" t="s">
        <v>65</v>
      </c>
      <c r="F87" s="1" t="s">
        <v>66</v>
      </c>
      <c r="I87" s="1">
        <v>134</v>
      </c>
      <c r="J87" s="1" t="s">
        <v>103</v>
      </c>
      <c r="N87" s="1" t="str">
        <f t="shared" si="74"/>
        <v/>
      </c>
      <c r="P87" s="1" t="str">
        <f t="shared" si="75"/>
        <v/>
      </c>
      <c r="W87" s="1" t="str">
        <f t="shared" si="76"/>
        <v/>
      </c>
      <c r="Y87" s="1" t="str">
        <f t="shared" si="77"/>
        <v/>
      </c>
      <c r="AF87" s="1" t="str">
        <f t="shared" si="78"/>
        <v/>
      </c>
      <c r="AH87" s="1" t="str">
        <f t="shared" si="79"/>
        <v/>
      </c>
      <c r="AO87" s="1" t="str">
        <f t="shared" si="80"/>
        <v/>
      </c>
      <c r="AQ87" s="1" t="str">
        <f t="shared" si="81"/>
        <v/>
      </c>
      <c r="AX87" s="1" t="str">
        <f t="shared" si="82"/>
        <v/>
      </c>
      <c r="AZ87" s="1" t="str">
        <f t="shared" si="83"/>
        <v/>
      </c>
      <c r="BG87" s="1" t="str">
        <f t="shared" si="84"/>
        <v/>
      </c>
      <c r="BI87" s="1" t="str">
        <f t="shared" si="85"/>
        <v/>
      </c>
      <c r="BP87" s="1" t="str">
        <f t="shared" si="86"/>
        <v/>
      </c>
      <c r="BR87" s="1" t="str">
        <f t="shared" si="87"/>
        <v/>
      </c>
      <c r="BY87" s="1" t="str">
        <f t="shared" si="88"/>
        <v/>
      </c>
      <c r="CA87" s="1" t="str">
        <f t="shared" si="89"/>
        <v/>
      </c>
      <c r="CH87" s="1" t="str">
        <f t="shared" si="90"/>
        <v/>
      </c>
      <c r="CJ87" s="1" t="str">
        <f t="shared" si="91"/>
        <v/>
      </c>
      <c r="CQ87" s="1" t="str">
        <f t="shared" si="92"/>
        <v/>
      </c>
      <c r="CS87" s="1" t="str">
        <f t="shared" si="93"/>
        <v/>
      </c>
      <c r="CZ87" s="1" t="str">
        <f t="shared" si="94"/>
        <v/>
      </c>
      <c r="DB87" s="1" t="str">
        <f t="shared" si="95"/>
        <v/>
      </c>
      <c r="DI87" s="1" t="str">
        <f t="shared" si="96"/>
        <v/>
      </c>
      <c r="DK87" s="1" t="str">
        <f t="shared" si="97"/>
        <v/>
      </c>
      <c r="DR87" s="1" t="str">
        <f t="shared" si="98"/>
        <v/>
      </c>
      <c r="DT87" s="1" t="str">
        <f t="shared" si="99"/>
        <v/>
      </c>
      <c r="EA87" s="1" t="str">
        <f t="shared" si="100"/>
        <v/>
      </c>
      <c r="EC87" s="1" t="str">
        <f t="shared" si="101"/>
        <v/>
      </c>
      <c r="EJ87" s="1" t="str">
        <f t="shared" si="102"/>
        <v/>
      </c>
      <c r="EL87" s="1" t="str">
        <f t="shared" si="103"/>
        <v/>
      </c>
      <c r="ES87" s="1" t="str">
        <f t="shared" si="104"/>
        <v/>
      </c>
      <c r="EU87" s="1" t="str">
        <f t="shared" si="105"/>
        <v/>
      </c>
      <c r="FB87" s="1" t="str">
        <f t="shared" si="106"/>
        <v/>
      </c>
      <c r="FD87" s="1" t="str">
        <f t="shared" si="107"/>
        <v/>
      </c>
      <c r="FK87" s="1" t="str">
        <f t="shared" si="108"/>
        <v/>
      </c>
      <c r="FM87" s="1" t="str">
        <f t="shared" si="109"/>
        <v/>
      </c>
      <c r="FT87" s="1" t="str">
        <f t="shared" si="110"/>
        <v/>
      </c>
      <c r="FV87" s="1" t="str">
        <f t="shared" si="111"/>
        <v/>
      </c>
      <c r="GC87" s="1" t="str">
        <f t="shared" si="112"/>
        <v/>
      </c>
      <c r="GE87" s="1" t="str">
        <f t="shared" si="113"/>
        <v/>
      </c>
      <c r="GL87" s="1" t="str">
        <f t="shared" si="114"/>
        <v/>
      </c>
      <c r="GN87" s="1" t="str">
        <f t="shared" si="115"/>
        <v/>
      </c>
      <c r="GU87" s="1" t="str">
        <f t="shared" si="116"/>
        <v/>
      </c>
      <c r="GW87" s="1" t="str">
        <f t="shared" si="117"/>
        <v/>
      </c>
      <c r="HD87" s="1" t="str">
        <f t="shared" si="118"/>
        <v/>
      </c>
      <c r="HF87" s="1" t="str">
        <f t="shared" si="119"/>
        <v/>
      </c>
      <c r="HM87" s="1" t="str">
        <f t="shared" si="120"/>
        <v/>
      </c>
      <c r="HO87" s="1" t="str">
        <f t="shared" si="121"/>
        <v/>
      </c>
      <c r="HV87" s="1" t="str">
        <f t="shared" si="122"/>
        <v/>
      </c>
      <c r="HX87" s="1" t="str">
        <f t="shared" si="123"/>
        <v/>
      </c>
      <c r="IE87" s="1" t="str">
        <f t="shared" si="124"/>
        <v/>
      </c>
      <c r="IG87" s="1" t="str">
        <f t="shared" si="125"/>
        <v/>
      </c>
      <c r="IN87" s="1" t="str">
        <f t="shared" si="126"/>
        <v/>
      </c>
      <c r="IP87" s="1" t="str">
        <f t="shared" si="127"/>
        <v/>
      </c>
      <c r="IW87" s="1" t="str">
        <f t="shared" si="128"/>
        <v/>
      </c>
      <c r="IY87" s="1" t="str">
        <f t="shared" si="129"/>
        <v/>
      </c>
      <c r="JF87" s="1" t="str">
        <f t="shared" si="130"/>
        <v/>
      </c>
      <c r="JH87" s="1" t="str">
        <f t="shared" si="131"/>
        <v/>
      </c>
      <c r="JO87" s="1" t="str">
        <f t="shared" si="132"/>
        <v/>
      </c>
      <c r="JQ87" s="1" t="str">
        <f t="shared" si="133"/>
        <v/>
      </c>
      <c r="JX87" s="1" t="str">
        <f t="shared" si="134"/>
        <v/>
      </c>
      <c r="JZ87" s="1" t="str">
        <f t="shared" si="135"/>
        <v/>
      </c>
      <c r="KG87" s="1" t="str">
        <f t="shared" si="136"/>
        <v/>
      </c>
      <c r="KI87" s="1" t="str">
        <f t="shared" si="137"/>
        <v/>
      </c>
      <c r="KP87" s="1" t="str">
        <f t="shared" si="138"/>
        <v/>
      </c>
      <c r="KR87" s="1" t="str">
        <f t="shared" si="139"/>
        <v/>
      </c>
      <c r="KY87" s="1" t="str">
        <f t="shared" si="140"/>
        <v/>
      </c>
      <c r="LA87" s="1" t="str">
        <f t="shared" si="141"/>
        <v/>
      </c>
      <c r="LH87" s="1" t="str">
        <f t="shared" si="142"/>
        <v/>
      </c>
      <c r="LJ87" s="1" t="str">
        <f t="shared" si="143"/>
        <v/>
      </c>
      <c r="LQ87" s="1" t="str">
        <f t="shared" si="144"/>
        <v/>
      </c>
      <c r="LS87" s="1" t="str">
        <f t="shared" si="145"/>
        <v/>
      </c>
      <c r="LZ87" s="1" t="str">
        <f t="shared" si="146"/>
        <v/>
      </c>
      <c r="MB87" s="1" t="str">
        <f t="shared" si="147"/>
        <v/>
      </c>
    </row>
    <row r="88" spans="1:340" x14ac:dyDescent="0.25">
      <c r="A88" s="1">
        <v>7469</v>
      </c>
      <c r="B88" s="1" t="s">
        <v>233</v>
      </c>
      <c r="C88" s="1" t="s">
        <v>77</v>
      </c>
      <c r="D88" s="1" t="s">
        <v>220</v>
      </c>
      <c r="E88" s="1" t="s">
        <v>65</v>
      </c>
      <c r="F88" s="1" t="s">
        <v>66</v>
      </c>
      <c r="I88" s="1">
        <v>7</v>
      </c>
      <c r="J88" s="1" t="s">
        <v>103</v>
      </c>
      <c r="N88" s="1" t="str">
        <f t="shared" si="74"/>
        <v/>
      </c>
      <c r="P88" s="1" t="str">
        <f t="shared" si="75"/>
        <v/>
      </c>
      <c r="W88" s="1" t="str">
        <f t="shared" si="76"/>
        <v/>
      </c>
      <c r="Y88" s="1" t="str">
        <f t="shared" si="77"/>
        <v/>
      </c>
      <c r="AF88" s="1" t="str">
        <f t="shared" si="78"/>
        <v/>
      </c>
      <c r="AH88" s="1" t="str">
        <f t="shared" si="79"/>
        <v/>
      </c>
      <c r="AO88" s="1" t="str">
        <f t="shared" si="80"/>
        <v/>
      </c>
      <c r="AQ88" s="1" t="str">
        <f t="shared" si="81"/>
        <v/>
      </c>
      <c r="AX88" s="1" t="str">
        <f t="shared" si="82"/>
        <v/>
      </c>
      <c r="AZ88" s="1" t="str">
        <f t="shared" si="83"/>
        <v/>
      </c>
      <c r="BG88" s="1" t="str">
        <f t="shared" si="84"/>
        <v/>
      </c>
      <c r="BI88" s="1" t="str">
        <f t="shared" si="85"/>
        <v/>
      </c>
      <c r="BP88" s="1" t="str">
        <f t="shared" si="86"/>
        <v/>
      </c>
      <c r="BR88" s="1" t="str">
        <f t="shared" si="87"/>
        <v/>
      </c>
      <c r="BY88" s="1" t="str">
        <f t="shared" si="88"/>
        <v/>
      </c>
      <c r="CA88" s="1" t="str">
        <f t="shared" si="89"/>
        <v/>
      </c>
      <c r="CH88" s="1" t="str">
        <f t="shared" si="90"/>
        <v/>
      </c>
      <c r="CJ88" s="1" t="str">
        <f t="shared" si="91"/>
        <v/>
      </c>
      <c r="CQ88" s="1" t="str">
        <f t="shared" si="92"/>
        <v/>
      </c>
      <c r="CS88" s="1" t="str">
        <f t="shared" si="93"/>
        <v/>
      </c>
      <c r="CZ88" s="1" t="str">
        <f t="shared" si="94"/>
        <v/>
      </c>
      <c r="DB88" s="1" t="str">
        <f t="shared" si="95"/>
        <v/>
      </c>
      <c r="DI88" s="1" t="str">
        <f t="shared" si="96"/>
        <v/>
      </c>
      <c r="DK88" s="1" t="str">
        <f t="shared" si="97"/>
        <v/>
      </c>
      <c r="DR88" s="1" t="str">
        <f t="shared" si="98"/>
        <v/>
      </c>
      <c r="DT88" s="1" t="str">
        <f t="shared" si="99"/>
        <v/>
      </c>
      <c r="EA88" s="1" t="str">
        <f t="shared" si="100"/>
        <v/>
      </c>
      <c r="EC88" s="1" t="str">
        <f t="shared" si="101"/>
        <v/>
      </c>
      <c r="EJ88" s="1" t="str">
        <f t="shared" si="102"/>
        <v/>
      </c>
      <c r="EL88" s="1" t="str">
        <f t="shared" si="103"/>
        <v/>
      </c>
      <c r="ES88" s="1" t="str">
        <f t="shared" si="104"/>
        <v/>
      </c>
      <c r="EU88" s="1" t="str">
        <f t="shared" si="105"/>
        <v/>
      </c>
      <c r="FB88" s="1" t="str">
        <f t="shared" si="106"/>
        <v/>
      </c>
      <c r="FD88" s="1" t="str">
        <f t="shared" si="107"/>
        <v/>
      </c>
      <c r="FK88" s="1" t="str">
        <f t="shared" si="108"/>
        <v/>
      </c>
      <c r="FM88" s="1" t="str">
        <f t="shared" si="109"/>
        <v/>
      </c>
      <c r="FT88" s="1" t="str">
        <f t="shared" si="110"/>
        <v/>
      </c>
      <c r="FV88" s="1" t="str">
        <f t="shared" si="111"/>
        <v/>
      </c>
      <c r="GC88" s="1" t="str">
        <f t="shared" si="112"/>
        <v/>
      </c>
      <c r="GE88" s="1" t="str">
        <f t="shared" si="113"/>
        <v/>
      </c>
      <c r="GL88" s="1" t="str">
        <f t="shared" si="114"/>
        <v/>
      </c>
      <c r="GN88" s="1" t="str">
        <f t="shared" si="115"/>
        <v/>
      </c>
      <c r="GU88" s="1" t="str">
        <f t="shared" si="116"/>
        <v/>
      </c>
      <c r="GW88" s="1" t="str">
        <f t="shared" si="117"/>
        <v/>
      </c>
      <c r="HD88" s="1" t="str">
        <f t="shared" si="118"/>
        <v/>
      </c>
      <c r="HF88" s="1" t="str">
        <f t="shared" si="119"/>
        <v/>
      </c>
      <c r="HM88" s="1" t="str">
        <f t="shared" si="120"/>
        <v/>
      </c>
      <c r="HO88" s="1" t="str">
        <f t="shared" si="121"/>
        <v/>
      </c>
      <c r="HV88" s="1" t="str">
        <f t="shared" si="122"/>
        <v/>
      </c>
      <c r="HX88" s="1" t="str">
        <f t="shared" si="123"/>
        <v/>
      </c>
      <c r="IE88" s="1" t="str">
        <f t="shared" si="124"/>
        <v/>
      </c>
      <c r="IG88" s="1" t="str">
        <f t="shared" si="125"/>
        <v/>
      </c>
      <c r="IN88" s="1" t="str">
        <f t="shared" si="126"/>
        <v/>
      </c>
      <c r="IP88" s="1" t="str">
        <f t="shared" si="127"/>
        <v/>
      </c>
      <c r="IW88" s="1" t="str">
        <f t="shared" si="128"/>
        <v/>
      </c>
      <c r="IY88" s="1" t="str">
        <f t="shared" si="129"/>
        <v/>
      </c>
      <c r="JF88" s="1" t="str">
        <f t="shared" si="130"/>
        <v/>
      </c>
      <c r="JH88" s="1" t="str">
        <f t="shared" si="131"/>
        <v/>
      </c>
      <c r="JO88" s="1" t="str">
        <f t="shared" si="132"/>
        <v/>
      </c>
      <c r="JQ88" s="1" t="str">
        <f t="shared" si="133"/>
        <v/>
      </c>
      <c r="JX88" s="1" t="str">
        <f t="shared" si="134"/>
        <v/>
      </c>
      <c r="JZ88" s="1" t="str">
        <f t="shared" si="135"/>
        <v/>
      </c>
      <c r="KG88" s="1" t="str">
        <f t="shared" si="136"/>
        <v/>
      </c>
      <c r="KI88" s="1" t="str">
        <f t="shared" si="137"/>
        <v/>
      </c>
      <c r="KP88" s="1" t="str">
        <f t="shared" si="138"/>
        <v/>
      </c>
      <c r="KR88" s="1" t="str">
        <f t="shared" si="139"/>
        <v/>
      </c>
      <c r="KY88" s="1" t="str">
        <f t="shared" si="140"/>
        <v/>
      </c>
      <c r="LA88" s="1" t="str">
        <f t="shared" si="141"/>
        <v/>
      </c>
      <c r="LH88" s="1" t="str">
        <f t="shared" si="142"/>
        <v/>
      </c>
      <c r="LJ88" s="1" t="str">
        <f t="shared" si="143"/>
        <v/>
      </c>
      <c r="LQ88" s="1" t="str">
        <f t="shared" si="144"/>
        <v/>
      </c>
      <c r="LS88" s="1" t="str">
        <f t="shared" si="145"/>
        <v/>
      </c>
      <c r="LZ88" s="1" t="str">
        <f t="shared" si="146"/>
        <v/>
      </c>
      <c r="MB88" s="1" t="str">
        <f t="shared" si="147"/>
        <v/>
      </c>
    </row>
    <row r="89" spans="1:340" x14ac:dyDescent="0.25">
      <c r="A89" s="1">
        <v>7470</v>
      </c>
      <c r="B89" s="1" t="s">
        <v>234</v>
      </c>
      <c r="C89" s="1" t="s">
        <v>77</v>
      </c>
      <c r="D89" s="1" t="s">
        <v>220</v>
      </c>
      <c r="E89" s="1" t="s">
        <v>65</v>
      </c>
      <c r="F89" s="1" t="s">
        <v>66</v>
      </c>
      <c r="I89" s="1">
        <v>10</v>
      </c>
      <c r="J89" s="1" t="s">
        <v>103</v>
      </c>
      <c r="N89" s="1" t="str">
        <f t="shared" si="74"/>
        <v/>
      </c>
      <c r="P89" s="1" t="str">
        <f t="shared" si="75"/>
        <v/>
      </c>
      <c r="W89" s="1" t="str">
        <f t="shared" si="76"/>
        <v/>
      </c>
      <c r="Y89" s="1" t="str">
        <f t="shared" si="77"/>
        <v/>
      </c>
      <c r="AF89" s="1" t="str">
        <f t="shared" si="78"/>
        <v/>
      </c>
      <c r="AH89" s="1" t="str">
        <f t="shared" si="79"/>
        <v/>
      </c>
      <c r="AO89" s="1" t="str">
        <f t="shared" si="80"/>
        <v/>
      </c>
      <c r="AQ89" s="1" t="str">
        <f t="shared" si="81"/>
        <v/>
      </c>
      <c r="AX89" s="1" t="str">
        <f t="shared" si="82"/>
        <v/>
      </c>
      <c r="AZ89" s="1" t="str">
        <f t="shared" si="83"/>
        <v/>
      </c>
      <c r="BG89" s="1" t="str">
        <f t="shared" si="84"/>
        <v/>
      </c>
      <c r="BI89" s="1" t="str">
        <f t="shared" si="85"/>
        <v/>
      </c>
      <c r="BP89" s="1" t="str">
        <f t="shared" si="86"/>
        <v/>
      </c>
      <c r="BR89" s="1" t="str">
        <f t="shared" si="87"/>
        <v/>
      </c>
      <c r="BY89" s="1" t="str">
        <f t="shared" si="88"/>
        <v/>
      </c>
      <c r="CA89" s="1" t="str">
        <f t="shared" si="89"/>
        <v/>
      </c>
      <c r="CH89" s="1" t="str">
        <f t="shared" si="90"/>
        <v/>
      </c>
      <c r="CJ89" s="1" t="str">
        <f t="shared" si="91"/>
        <v/>
      </c>
      <c r="CQ89" s="1" t="str">
        <f t="shared" si="92"/>
        <v/>
      </c>
      <c r="CS89" s="1" t="str">
        <f t="shared" si="93"/>
        <v/>
      </c>
      <c r="CZ89" s="1" t="str">
        <f t="shared" si="94"/>
        <v/>
      </c>
      <c r="DB89" s="1" t="str">
        <f t="shared" si="95"/>
        <v/>
      </c>
      <c r="DI89" s="1" t="str">
        <f t="shared" si="96"/>
        <v/>
      </c>
      <c r="DK89" s="1" t="str">
        <f t="shared" si="97"/>
        <v/>
      </c>
      <c r="DR89" s="1" t="str">
        <f t="shared" si="98"/>
        <v/>
      </c>
      <c r="DT89" s="1" t="str">
        <f t="shared" si="99"/>
        <v/>
      </c>
      <c r="EA89" s="1" t="str">
        <f t="shared" si="100"/>
        <v/>
      </c>
      <c r="EC89" s="1" t="str">
        <f t="shared" si="101"/>
        <v/>
      </c>
      <c r="EJ89" s="1" t="str">
        <f t="shared" si="102"/>
        <v/>
      </c>
      <c r="EL89" s="1" t="str">
        <f t="shared" si="103"/>
        <v/>
      </c>
      <c r="ES89" s="1" t="str">
        <f t="shared" si="104"/>
        <v/>
      </c>
      <c r="EU89" s="1" t="str">
        <f t="shared" si="105"/>
        <v/>
      </c>
      <c r="FB89" s="1" t="str">
        <f t="shared" si="106"/>
        <v/>
      </c>
      <c r="FD89" s="1" t="str">
        <f t="shared" si="107"/>
        <v/>
      </c>
      <c r="FK89" s="1" t="str">
        <f t="shared" si="108"/>
        <v/>
      </c>
      <c r="FM89" s="1" t="str">
        <f t="shared" si="109"/>
        <v/>
      </c>
      <c r="FT89" s="1" t="str">
        <f t="shared" si="110"/>
        <v/>
      </c>
      <c r="FV89" s="1" t="str">
        <f t="shared" si="111"/>
        <v/>
      </c>
      <c r="GC89" s="1" t="str">
        <f t="shared" si="112"/>
        <v/>
      </c>
      <c r="GE89" s="1" t="str">
        <f t="shared" si="113"/>
        <v/>
      </c>
      <c r="GL89" s="1" t="str">
        <f t="shared" si="114"/>
        <v/>
      </c>
      <c r="GN89" s="1" t="str">
        <f t="shared" si="115"/>
        <v/>
      </c>
      <c r="GU89" s="1" t="str">
        <f t="shared" si="116"/>
        <v/>
      </c>
      <c r="GW89" s="1" t="str">
        <f t="shared" si="117"/>
        <v/>
      </c>
      <c r="HD89" s="1" t="str">
        <f t="shared" si="118"/>
        <v/>
      </c>
      <c r="HF89" s="1" t="str">
        <f t="shared" si="119"/>
        <v/>
      </c>
      <c r="HM89" s="1" t="str">
        <f t="shared" si="120"/>
        <v/>
      </c>
      <c r="HO89" s="1" t="str">
        <f t="shared" si="121"/>
        <v/>
      </c>
      <c r="HV89" s="1" t="str">
        <f t="shared" si="122"/>
        <v/>
      </c>
      <c r="HX89" s="1" t="str">
        <f t="shared" si="123"/>
        <v/>
      </c>
      <c r="IE89" s="1" t="str">
        <f t="shared" si="124"/>
        <v/>
      </c>
      <c r="IG89" s="1" t="str">
        <f t="shared" si="125"/>
        <v/>
      </c>
      <c r="IN89" s="1" t="str">
        <f t="shared" si="126"/>
        <v/>
      </c>
      <c r="IP89" s="1" t="str">
        <f t="shared" si="127"/>
        <v/>
      </c>
      <c r="IW89" s="1" t="str">
        <f t="shared" si="128"/>
        <v/>
      </c>
      <c r="IY89" s="1" t="str">
        <f t="shared" si="129"/>
        <v/>
      </c>
      <c r="JF89" s="1" t="str">
        <f t="shared" si="130"/>
        <v/>
      </c>
      <c r="JH89" s="1" t="str">
        <f t="shared" si="131"/>
        <v/>
      </c>
      <c r="JO89" s="1" t="str">
        <f t="shared" si="132"/>
        <v/>
      </c>
      <c r="JQ89" s="1" t="str">
        <f t="shared" si="133"/>
        <v/>
      </c>
      <c r="JX89" s="1" t="str">
        <f t="shared" si="134"/>
        <v/>
      </c>
      <c r="JZ89" s="1" t="str">
        <f t="shared" si="135"/>
        <v/>
      </c>
      <c r="KG89" s="1" t="str">
        <f t="shared" si="136"/>
        <v/>
      </c>
      <c r="KI89" s="1" t="str">
        <f t="shared" si="137"/>
        <v/>
      </c>
      <c r="KP89" s="1" t="str">
        <f t="shared" si="138"/>
        <v/>
      </c>
      <c r="KR89" s="1" t="str">
        <f t="shared" si="139"/>
        <v/>
      </c>
      <c r="KY89" s="1" t="str">
        <f t="shared" si="140"/>
        <v/>
      </c>
      <c r="LA89" s="1" t="str">
        <f t="shared" si="141"/>
        <v/>
      </c>
      <c r="LH89" s="1" t="str">
        <f t="shared" si="142"/>
        <v/>
      </c>
      <c r="LJ89" s="1" t="str">
        <f t="shared" si="143"/>
        <v/>
      </c>
      <c r="LQ89" s="1" t="str">
        <f t="shared" si="144"/>
        <v/>
      </c>
      <c r="LS89" s="1" t="str">
        <f t="shared" si="145"/>
        <v/>
      </c>
      <c r="LZ89" s="1" t="str">
        <f t="shared" si="146"/>
        <v/>
      </c>
      <c r="MB89" s="1" t="str">
        <f t="shared" si="147"/>
        <v/>
      </c>
    </row>
    <row r="90" spans="1:340" x14ac:dyDescent="0.25">
      <c r="A90" s="1">
        <v>7471</v>
      </c>
      <c r="B90" s="1" t="s">
        <v>235</v>
      </c>
      <c r="C90" s="1" t="s">
        <v>77</v>
      </c>
      <c r="D90" s="1" t="s">
        <v>220</v>
      </c>
      <c r="E90" s="1" t="s">
        <v>65</v>
      </c>
      <c r="F90" s="1" t="s">
        <v>66</v>
      </c>
      <c r="I90" s="1">
        <v>153</v>
      </c>
      <c r="J90" s="1" t="s">
        <v>103</v>
      </c>
      <c r="N90" s="1" t="str">
        <f t="shared" si="74"/>
        <v/>
      </c>
      <c r="P90" s="1" t="str">
        <f t="shared" si="75"/>
        <v/>
      </c>
      <c r="W90" s="1" t="str">
        <f t="shared" si="76"/>
        <v/>
      </c>
      <c r="Y90" s="1" t="str">
        <f t="shared" si="77"/>
        <v/>
      </c>
      <c r="AF90" s="1" t="str">
        <f t="shared" si="78"/>
        <v/>
      </c>
      <c r="AH90" s="1" t="str">
        <f t="shared" si="79"/>
        <v/>
      </c>
      <c r="AO90" s="1" t="str">
        <f t="shared" si="80"/>
        <v/>
      </c>
      <c r="AQ90" s="1" t="str">
        <f t="shared" si="81"/>
        <v/>
      </c>
      <c r="AX90" s="1" t="str">
        <f t="shared" si="82"/>
        <v/>
      </c>
      <c r="AZ90" s="1" t="str">
        <f t="shared" si="83"/>
        <v/>
      </c>
      <c r="BG90" s="1" t="str">
        <f t="shared" si="84"/>
        <v/>
      </c>
      <c r="BI90" s="1" t="str">
        <f t="shared" si="85"/>
        <v/>
      </c>
      <c r="BP90" s="1" t="str">
        <f t="shared" si="86"/>
        <v/>
      </c>
      <c r="BR90" s="1" t="str">
        <f t="shared" si="87"/>
        <v/>
      </c>
      <c r="BY90" s="1" t="str">
        <f t="shared" si="88"/>
        <v/>
      </c>
      <c r="CA90" s="1" t="str">
        <f t="shared" si="89"/>
        <v/>
      </c>
      <c r="CH90" s="1" t="str">
        <f t="shared" si="90"/>
        <v/>
      </c>
      <c r="CJ90" s="1" t="str">
        <f t="shared" si="91"/>
        <v/>
      </c>
      <c r="CQ90" s="1" t="str">
        <f t="shared" si="92"/>
        <v/>
      </c>
      <c r="CS90" s="1" t="str">
        <f t="shared" si="93"/>
        <v/>
      </c>
      <c r="CZ90" s="1" t="str">
        <f t="shared" si="94"/>
        <v/>
      </c>
      <c r="DB90" s="1" t="str">
        <f t="shared" si="95"/>
        <v/>
      </c>
      <c r="DI90" s="1" t="str">
        <f t="shared" si="96"/>
        <v/>
      </c>
      <c r="DK90" s="1" t="str">
        <f t="shared" si="97"/>
        <v/>
      </c>
      <c r="DR90" s="1" t="str">
        <f t="shared" si="98"/>
        <v/>
      </c>
      <c r="DT90" s="1" t="str">
        <f t="shared" si="99"/>
        <v/>
      </c>
      <c r="EA90" s="1" t="str">
        <f t="shared" si="100"/>
        <v/>
      </c>
      <c r="EC90" s="1" t="str">
        <f t="shared" si="101"/>
        <v/>
      </c>
      <c r="EJ90" s="1" t="str">
        <f t="shared" si="102"/>
        <v/>
      </c>
      <c r="EL90" s="1" t="str">
        <f t="shared" si="103"/>
        <v/>
      </c>
      <c r="ES90" s="1" t="str">
        <f t="shared" si="104"/>
        <v/>
      </c>
      <c r="EU90" s="1" t="str">
        <f t="shared" si="105"/>
        <v/>
      </c>
      <c r="FB90" s="1" t="str">
        <f t="shared" si="106"/>
        <v/>
      </c>
      <c r="FD90" s="1" t="str">
        <f t="shared" si="107"/>
        <v/>
      </c>
      <c r="FK90" s="1" t="str">
        <f t="shared" si="108"/>
        <v/>
      </c>
      <c r="FM90" s="1" t="str">
        <f t="shared" si="109"/>
        <v/>
      </c>
      <c r="FT90" s="1" t="str">
        <f t="shared" si="110"/>
        <v/>
      </c>
      <c r="FV90" s="1" t="str">
        <f t="shared" si="111"/>
        <v/>
      </c>
      <c r="GC90" s="1" t="str">
        <f t="shared" si="112"/>
        <v/>
      </c>
      <c r="GE90" s="1" t="str">
        <f t="shared" si="113"/>
        <v/>
      </c>
      <c r="GL90" s="1" t="str">
        <f t="shared" si="114"/>
        <v/>
      </c>
      <c r="GN90" s="1" t="str">
        <f t="shared" si="115"/>
        <v/>
      </c>
      <c r="GU90" s="1" t="str">
        <f t="shared" si="116"/>
        <v/>
      </c>
      <c r="GW90" s="1" t="str">
        <f t="shared" si="117"/>
        <v/>
      </c>
      <c r="HD90" s="1" t="str">
        <f t="shared" si="118"/>
        <v/>
      </c>
      <c r="HF90" s="1" t="str">
        <f t="shared" si="119"/>
        <v/>
      </c>
      <c r="HM90" s="1" t="str">
        <f t="shared" si="120"/>
        <v/>
      </c>
      <c r="HO90" s="1" t="str">
        <f t="shared" si="121"/>
        <v/>
      </c>
      <c r="HV90" s="1" t="str">
        <f t="shared" si="122"/>
        <v/>
      </c>
      <c r="HX90" s="1" t="str">
        <f t="shared" si="123"/>
        <v/>
      </c>
      <c r="IE90" s="1" t="str">
        <f t="shared" si="124"/>
        <v/>
      </c>
      <c r="IG90" s="1" t="str">
        <f t="shared" si="125"/>
        <v/>
      </c>
      <c r="IN90" s="1" t="str">
        <f t="shared" si="126"/>
        <v/>
      </c>
      <c r="IP90" s="1" t="str">
        <f t="shared" si="127"/>
        <v/>
      </c>
      <c r="IW90" s="1" t="str">
        <f t="shared" si="128"/>
        <v/>
      </c>
      <c r="IY90" s="1" t="str">
        <f t="shared" si="129"/>
        <v/>
      </c>
      <c r="JF90" s="1" t="str">
        <f t="shared" si="130"/>
        <v/>
      </c>
      <c r="JH90" s="1" t="str">
        <f t="shared" si="131"/>
        <v/>
      </c>
      <c r="JO90" s="1" t="str">
        <f t="shared" si="132"/>
        <v/>
      </c>
      <c r="JQ90" s="1" t="str">
        <f t="shared" si="133"/>
        <v/>
      </c>
      <c r="JX90" s="1" t="str">
        <f t="shared" si="134"/>
        <v/>
      </c>
      <c r="JZ90" s="1" t="str">
        <f t="shared" si="135"/>
        <v/>
      </c>
      <c r="KG90" s="1" t="str">
        <f t="shared" si="136"/>
        <v/>
      </c>
      <c r="KI90" s="1" t="str">
        <f t="shared" si="137"/>
        <v/>
      </c>
      <c r="KP90" s="1" t="str">
        <f t="shared" si="138"/>
        <v/>
      </c>
      <c r="KR90" s="1" t="str">
        <f t="shared" si="139"/>
        <v/>
      </c>
      <c r="KY90" s="1" t="str">
        <f t="shared" si="140"/>
        <v/>
      </c>
      <c r="LA90" s="1" t="str">
        <f t="shared" si="141"/>
        <v/>
      </c>
      <c r="LH90" s="1" t="str">
        <f t="shared" si="142"/>
        <v/>
      </c>
      <c r="LJ90" s="1" t="str">
        <f t="shared" si="143"/>
        <v/>
      </c>
      <c r="LQ90" s="1" t="str">
        <f t="shared" si="144"/>
        <v/>
      </c>
      <c r="LS90" s="1" t="str">
        <f t="shared" si="145"/>
        <v/>
      </c>
      <c r="LZ90" s="1" t="str">
        <f t="shared" si="146"/>
        <v/>
      </c>
      <c r="MB90" s="1" t="str">
        <f t="shared" si="147"/>
        <v/>
      </c>
    </row>
    <row r="91" spans="1:340" x14ac:dyDescent="0.25">
      <c r="A91" s="1">
        <v>7472</v>
      </c>
      <c r="B91" s="1" t="s">
        <v>236</v>
      </c>
      <c r="C91" s="1" t="s">
        <v>77</v>
      </c>
      <c r="D91" s="1" t="s">
        <v>220</v>
      </c>
      <c r="E91" s="1" t="s">
        <v>65</v>
      </c>
      <c r="F91" s="1" t="s">
        <v>66</v>
      </c>
      <c r="I91" s="1">
        <v>116</v>
      </c>
      <c r="J91" s="1" t="s">
        <v>103</v>
      </c>
      <c r="N91" s="1" t="str">
        <f t="shared" si="74"/>
        <v/>
      </c>
      <c r="P91" s="1" t="str">
        <f t="shared" si="75"/>
        <v/>
      </c>
      <c r="W91" s="1" t="str">
        <f t="shared" si="76"/>
        <v/>
      </c>
      <c r="Y91" s="1" t="str">
        <f t="shared" si="77"/>
        <v/>
      </c>
      <c r="AF91" s="1" t="str">
        <f t="shared" si="78"/>
        <v/>
      </c>
      <c r="AH91" s="1" t="str">
        <f t="shared" si="79"/>
        <v/>
      </c>
      <c r="AO91" s="1" t="str">
        <f t="shared" si="80"/>
        <v/>
      </c>
      <c r="AQ91" s="1" t="str">
        <f t="shared" si="81"/>
        <v/>
      </c>
      <c r="AX91" s="1" t="str">
        <f t="shared" si="82"/>
        <v/>
      </c>
      <c r="AZ91" s="1" t="str">
        <f t="shared" si="83"/>
        <v/>
      </c>
      <c r="BG91" s="1" t="str">
        <f t="shared" si="84"/>
        <v/>
      </c>
      <c r="BI91" s="1" t="str">
        <f t="shared" si="85"/>
        <v/>
      </c>
      <c r="BP91" s="1" t="str">
        <f t="shared" si="86"/>
        <v/>
      </c>
      <c r="BR91" s="1" t="str">
        <f t="shared" si="87"/>
        <v/>
      </c>
      <c r="BY91" s="1" t="str">
        <f t="shared" si="88"/>
        <v/>
      </c>
      <c r="CA91" s="1" t="str">
        <f t="shared" si="89"/>
        <v/>
      </c>
      <c r="CH91" s="1" t="str">
        <f t="shared" si="90"/>
        <v/>
      </c>
      <c r="CJ91" s="1" t="str">
        <f t="shared" si="91"/>
        <v/>
      </c>
      <c r="CQ91" s="1" t="str">
        <f t="shared" si="92"/>
        <v/>
      </c>
      <c r="CS91" s="1" t="str">
        <f t="shared" si="93"/>
        <v/>
      </c>
      <c r="CZ91" s="1" t="str">
        <f t="shared" si="94"/>
        <v/>
      </c>
      <c r="DB91" s="1" t="str">
        <f t="shared" si="95"/>
        <v/>
      </c>
      <c r="DI91" s="1" t="str">
        <f t="shared" si="96"/>
        <v/>
      </c>
      <c r="DK91" s="1" t="str">
        <f t="shared" si="97"/>
        <v/>
      </c>
      <c r="DR91" s="1" t="str">
        <f t="shared" si="98"/>
        <v/>
      </c>
      <c r="DT91" s="1" t="str">
        <f t="shared" si="99"/>
        <v/>
      </c>
      <c r="EA91" s="1" t="str">
        <f t="shared" si="100"/>
        <v/>
      </c>
      <c r="EC91" s="1" t="str">
        <f t="shared" si="101"/>
        <v/>
      </c>
      <c r="EJ91" s="1" t="str">
        <f t="shared" si="102"/>
        <v/>
      </c>
      <c r="EL91" s="1" t="str">
        <f t="shared" si="103"/>
        <v/>
      </c>
      <c r="ES91" s="1" t="str">
        <f t="shared" si="104"/>
        <v/>
      </c>
      <c r="EU91" s="1" t="str">
        <f t="shared" si="105"/>
        <v/>
      </c>
      <c r="FB91" s="1" t="str">
        <f t="shared" si="106"/>
        <v/>
      </c>
      <c r="FD91" s="1" t="str">
        <f t="shared" si="107"/>
        <v/>
      </c>
      <c r="FK91" s="1" t="str">
        <f t="shared" si="108"/>
        <v/>
      </c>
      <c r="FM91" s="1" t="str">
        <f t="shared" si="109"/>
        <v/>
      </c>
      <c r="FT91" s="1" t="str">
        <f t="shared" si="110"/>
        <v/>
      </c>
      <c r="FV91" s="1" t="str">
        <f t="shared" si="111"/>
        <v/>
      </c>
      <c r="GC91" s="1" t="str">
        <f t="shared" si="112"/>
        <v/>
      </c>
      <c r="GE91" s="1" t="str">
        <f t="shared" si="113"/>
        <v/>
      </c>
      <c r="GL91" s="1" t="str">
        <f t="shared" si="114"/>
        <v/>
      </c>
      <c r="GN91" s="1" t="str">
        <f t="shared" si="115"/>
        <v/>
      </c>
      <c r="GU91" s="1" t="str">
        <f t="shared" si="116"/>
        <v/>
      </c>
      <c r="GW91" s="1" t="str">
        <f t="shared" si="117"/>
        <v/>
      </c>
      <c r="HD91" s="1" t="str">
        <f t="shared" si="118"/>
        <v/>
      </c>
      <c r="HF91" s="1" t="str">
        <f t="shared" si="119"/>
        <v/>
      </c>
      <c r="HM91" s="1" t="str">
        <f t="shared" si="120"/>
        <v/>
      </c>
      <c r="HO91" s="1" t="str">
        <f t="shared" si="121"/>
        <v/>
      </c>
      <c r="HV91" s="1" t="str">
        <f t="shared" si="122"/>
        <v/>
      </c>
      <c r="HX91" s="1" t="str">
        <f t="shared" si="123"/>
        <v/>
      </c>
      <c r="IE91" s="1" t="str">
        <f t="shared" si="124"/>
        <v/>
      </c>
      <c r="IG91" s="1" t="str">
        <f t="shared" si="125"/>
        <v/>
      </c>
      <c r="IN91" s="1" t="str">
        <f t="shared" si="126"/>
        <v/>
      </c>
      <c r="IP91" s="1" t="str">
        <f t="shared" si="127"/>
        <v/>
      </c>
      <c r="IW91" s="1" t="str">
        <f t="shared" si="128"/>
        <v/>
      </c>
      <c r="IY91" s="1" t="str">
        <f t="shared" si="129"/>
        <v/>
      </c>
      <c r="JF91" s="1" t="str">
        <f t="shared" si="130"/>
        <v/>
      </c>
      <c r="JH91" s="1" t="str">
        <f t="shared" si="131"/>
        <v/>
      </c>
      <c r="JO91" s="1" t="str">
        <f t="shared" si="132"/>
        <v/>
      </c>
      <c r="JQ91" s="1" t="str">
        <f t="shared" si="133"/>
        <v/>
      </c>
      <c r="JX91" s="1" t="str">
        <f t="shared" si="134"/>
        <v/>
      </c>
      <c r="JZ91" s="1" t="str">
        <f t="shared" si="135"/>
        <v/>
      </c>
      <c r="KG91" s="1" t="str">
        <f t="shared" si="136"/>
        <v/>
      </c>
      <c r="KI91" s="1" t="str">
        <f t="shared" si="137"/>
        <v/>
      </c>
      <c r="KP91" s="1" t="str">
        <f t="shared" si="138"/>
        <v/>
      </c>
      <c r="KR91" s="1" t="str">
        <f t="shared" si="139"/>
        <v/>
      </c>
      <c r="KY91" s="1" t="str">
        <f t="shared" si="140"/>
        <v/>
      </c>
      <c r="LA91" s="1" t="str">
        <f t="shared" si="141"/>
        <v/>
      </c>
      <c r="LH91" s="1" t="str">
        <f t="shared" si="142"/>
        <v/>
      </c>
      <c r="LJ91" s="1" t="str">
        <f t="shared" si="143"/>
        <v/>
      </c>
      <c r="LQ91" s="1" t="str">
        <f t="shared" si="144"/>
        <v/>
      </c>
      <c r="LS91" s="1" t="str">
        <f t="shared" si="145"/>
        <v/>
      </c>
      <c r="LZ91" s="1" t="str">
        <f t="shared" si="146"/>
        <v/>
      </c>
      <c r="MB91" s="1" t="str">
        <f t="shared" si="147"/>
        <v/>
      </c>
    </row>
    <row r="92" spans="1:340" x14ac:dyDescent="0.25">
      <c r="A92" s="1">
        <v>7473</v>
      </c>
      <c r="B92" s="1" t="s">
        <v>237</v>
      </c>
      <c r="C92" s="1" t="s">
        <v>175</v>
      </c>
      <c r="D92" s="1" t="s">
        <v>220</v>
      </c>
      <c r="E92" s="1" t="s">
        <v>65</v>
      </c>
      <c r="F92" s="1" t="s">
        <v>176</v>
      </c>
      <c r="I92" s="1">
        <v>63</v>
      </c>
      <c r="J92" s="1" t="s">
        <v>103</v>
      </c>
      <c r="N92" s="1" t="str">
        <f t="shared" si="74"/>
        <v/>
      </c>
      <c r="P92" s="1" t="str">
        <f t="shared" si="75"/>
        <v/>
      </c>
      <c r="W92" s="1" t="str">
        <f t="shared" si="76"/>
        <v/>
      </c>
      <c r="Y92" s="1" t="str">
        <f t="shared" si="77"/>
        <v/>
      </c>
      <c r="AF92" s="1" t="str">
        <f t="shared" si="78"/>
        <v/>
      </c>
      <c r="AH92" s="1" t="str">
        <f t="shared" si="79"/>
        <v/>
      </c>
      <c r="AO92" s="1" t="str">
        <f t="shared" si="80"/>
        <v/>
      </c>
      <c r="AQ92" s="1" t="str">
        <f t="shared" si="81"/>
        <v/>
      </c>
      <c r="AX92" s="1" t="str">
        <f t="shared" si="82"/>
        <v/>
      </c>
      <c r="AZ92" s="1" t="str">
        <f t="shared" si="83"/>
        <v/>
      </c>
      <c r="BG92" s="1" t="str">
        <f t="shared" si="84"/>
        <v/>
      </c>
      <c r="BI92" s="1" t="str">
        <f t="shared" si="85"/>
        <v/>
      </c>
      <c r="BP92" s="1" t="str">
        <f t="shared" si="86"/>
        <v/>
      </c>
      <c r="BR92" s="1" t="str">
        <f t="shared" si="87"/>
        <v/>
      </c>
      <c r="BS92" s="1">
        <v>1</v>
      </c>
      <c r="BY92" s="1" t="str">
        <f t="shared" si="88"/>
        <v/>
      </c>
      <c r="CA92" s="1" t="str">
        <f t="shared" si="89"/>
        <v/>
      </c>
      <c r="CB92" s="1">
        <v>1</v>
      </c>
      <c r="CH92" s="1" t="str">
        <f t="shared" si="90"/>
        <v/>
      </c>
      <c r="CJ92" s="1" t="str">
        <f t="shared" si="91"/>
        <v/>
      </c>
      <c r="CK92" s="1">
        <v>0</v>
      </c>
      <c r="CQ92" s="1" t="str">
        <f t="shared" si="92"/>
        <v/>
      </c>
      <c r="CS92" s="1" t="str">
        <f t="shared" si="93"/>
        <v/>
      </c>
      <c r="CZ92" s="1" t="str">
        <f t="shared" si="94"/>
        <v/>
      </c>
      <c r="DB92" s="1" t="str">
        <f t="shared" si="95"/>
        <v/>
      </c>
      <c r="DI92" s="1" t="str">
        <f t="shared" si="96"/>
        <v/>
      </c>
      <c r="DK92" s="1" t="str">
        <f t="shared" si="97"/>
        <v/>
      </c>
      <c r="DR92" s="1" t="str">
        <f t="shared" si="98"/>
        <v/>
      </c>
      <c r="DT92" s="1" t="str">
        <f t="shared" si="99"/>
        <v/>
      </c>
      <c r="EA92" s="1" t="str">
        <f t="shared" si="100"/>
        <v/>
      </c>
      <c r="EC92" s="1" t="str">
        <f t="shared" si="101"/>
        <v/>
      </c>
      <c r="EJ92" s="1" t="str">
        <f t="shared" si="102"/>
        <v/>
      </c>
      <c r="EL92" s="1" t="str">
        <f t="shared" si="103"/>
        <v/>
      </c>
      <c r="ES92" s="1" t="str">
        <f t="shared" si="104"/>
        <v/>
      </c>
      <c r="EU92" s="1" t="str">
        <f t="shared" si="105"/>
        <v/>
      </c>
      <c r="FB92" s="1" t="str">
        <f t="shared" si="106"/>
        <v/>
      </c>
      <c r="FD92" s="1" t="str">
        <f t="shared" si="107"/>
        <v/>
      </c>
      <c r="FK92" s="1" t="str">
        <f t="shared" si="108"/>
        <v/>
      </c>
      <c r="FM92" s="1" t="str">
        <f t="shared" si="109"/>
        <v/>
      </c>
      <c r="FT92" s="1" t="str">
        <f t="shared" si="110"/>
        <v/>
      </c>
      <c r="FV92" s="1" t="str">
        <f t="shared" si="111"/>
        <v/>
      </c>
      <c r="GC92" s="1" t="str">
        <f t="shared" si="112"/>
        <v/>
      </c>
      <c r="GE92" s="1" t="str">
        <f t="shared" si="113"/>
        <v/>
      </c>
      <c r="GL92" s="1" t="str">
        <f t="shared" si="114"/>
        <v/>
      </c>
      <c r="GN92" s="1" t="str">
        <f t="shared" si="115"/>
        <v/>
      </c>
      <c r="GU92" s="1" t="str">
        <f t="shared" si="116"/>
        <v/>
      </c>
      <c r="GW92" s="1" t="str">
        <f t="shared" si="117"/>
        <v/>
      </c>
      <c r="HD92" s="1" t="str">
        <f t="shared" si="118"/>
        <v/>
      </c>
      <c r="HF92" s="1" t="str">
        <f t="shared" si="119"/>
        <v/>
      </c>
      <c r="HM92" s="1" t="str">
        <f t="shared" si="120"/>
        <v/>
      </c>
      <c r="HO92" s="1" t="str">
        <f t="shared" si="121"/>
        <v/>
      </c>
      <c r="HV92" s="1" t="str">
        <f t="shared" si="122"/>
        <v/>
      </c>
      <c r="HX92" s="1" t="str">
        <f t="shared" si="123"/>
        <v/>
      </c>
      <c r="IE92" s="1" t="str">
        <f t="shared" si="124"/>
        <v/>
      </c>
      <c r="IG92" s="1" t="str">
        <f t="shared" si="125"/>
        <v/>
      </c>
      <c r="IN92" s="1" t="str">
        <f t="shared" si="126"/>
        <v/>
      </c>
      <c r="IP92" s="1" t="str">
        <f t="shared" si="127"/>
        <v/>
      </c>
      <c r="IW92" s="1" t="str">
        <f t="shared" si="128"/>
        <v/>
      </c>
      <c r="IY92" s="1" t="str">
        <f t="shared" si="129"/>
        <v/>
      </c>
      <c r="JF92" s="1" t="str">
        <f t="shared" si="130"/>
        <v/>
      </c>
      <c r="JH92" s="1" t="str">
        <f t="shared" si="131"/>
        <v/>
      </c>
      <c r="JO92" s="1" t="str">
        <f t="shared" si="132"/>
        <v/>
      </c>
      <c r="JQ92" s="1" t="str">
        <f t="shared" si="133"/>
        <v/>
      </c>
      <c r="JX92" s="1" t="str">
        <f t="shared" si="134"/>
        <v/>
      </c>
      <c r="JZ92" s="1" t="str">
        <f t="shared" si="135"/>
        <v/>
      </c>
      <c r="KG92" s="1" t="str">
        <f t="shared" si="136"/>
        <v/>
      </c>
      <c r="KI92" s="1" t="str">
        <f t="shared" si="137"/>
        <v/>
      </c>
      <c r="KP92" s="1" t="str">
        <f t="shared" si="138"/>
        <v/>
      </c>
      <c r="KR92" s="1" t="str">
        <f t="shared" si="139"/>
        <v/>
      </c>
      <c r="KY92" s="1" t="str">
        <f t="shared" si="140"/>
        <v/>
      </c>
      <c r="LA92" s="1" t="str">
        <f t="shared" si="141"/>
        <v/>
      </c>
      <c r="LH92" s="1" t="str">
        <f t="shared" si="142"/>
        <v/>
      </c>
      <c r="LJ92" s="1" t="str">
        <f t="shared" si="143"/>
        <v/>
      </c>
      <c r="LQ92" s="1" t="str">
        <f t="shared" si="144"/>
        <v/>
      </c>
      <c r="LS92" s="1" t="str">
        <f t="shared" si="145"/>
        <v/>
      </c>
      <c r="LZ92" s="1" t="str">
        <f t="shared" si="146"/>
        <v/>
      </c>
      <c r="MB92" s="1" t="str">
        <f t="shared" si="147"/>
        <v/>
      </c>
    </row>
    <row r="93" spans="1:340" x14ac:dyDescent="0.25">
      <c r="A93" s="1">
        <v>7474</v>
      </c>
      <c r="B93" s="1" t="s">
        <v>238</v>
      </c>
      <c r="C93" s="1" t="s">
        <v>77</v>
      </c>
      <c r="D93" s="1" t="s">
        <v>220</v>
      </c>
      <c r="E93" s="1" t="s">
        <v>65</v>
      </c>
      <c r="F93" s="1" t="s">
        <v>78</v>
      </c>
      <c r="I93" s="1">
        <v>86</v>
      </c>
      <c r="J93" s="1" t="s">
        <v>103</v>
      </c>
      <c r="N93" s="1" t="str">
        <f t="shared" si="74"/>
        <v/>
      </c>
      <c r="P93" s="1" t="str">
        <f t="shared" si="75"/>
        <v/>
      </c>
      <c r="W93" s="1" t="str">
        <f t="shared" si="76"/>
        <v/>
      </c>
      <c r="Y93" s="1" t="str">
        <f t="shared" si="77"/>
        <v/>
      </c>
      <c r="AF93" s="1" t="str">
        <f t="shared" si="78"/>
        <v/>
      </c>
      <c r="AH93" s="1" t="str">
        <f t="shared" si="79"/>
        <v/>
      </c>
      <c r="AO93" s="1" t="str">
        <f t="shared" si="80"/>
        <v/>
      </c>
      <c r="AQ93" s="1" t="str">
        <f t="shared" si="81"/>
        <v/>
      </c>
      <c r="AX93" s="1" t="str">
        <f t="shared" si="82"/>
        <v/>
      </c>
      <c r="AZ93" s="1" t="str">
        <f t="shared" si="83"/>
        <v/>
      </c>
      <c r="BG93" s="1" t="str">
        <f t="shared" si="84"/>
        <v/>
      </c>
      <c r="BI93" s="1" t="str">
        <f t="shared" si="85"/>
        <v/>
      </c>
      <c r="BP93" s="1" t="str">
        <f t="shared" si="86"/>
        <v/>
      </c>
      <c r="BR93" s="1" t="str">
        <f t="shared" si="87"/>
        <v/>
      </c>
      <c r="BY93" s="1" t="str">
        <f t="shared" si="88"/>
        <v/>
      </c>
      <c r="CA93" s="1" t="str">
        <f t="shared" si="89"/>
        <v/>
      </c>
      <c r="CH93" s="1" t="str">
        <f t="shared" si="90"/>
        <v/>
      </c>
      <c r="CJ93" s="1" t="str">
        <f t="shared" si="91"/>
        <v/>
      </c>
      <c r="CQ93" s="1" t="str">
        <f t="shared" si="92"/>
        <v/>
      </c>
      <c r="CS93" s="1" t="str">
        <f t="shared" si="93"/>
        <v/>
      </c>
      <c r="CZ93" s="1" t="str">
        <f t="shared" si="94"/>
        <v/>
      </c>
      <c r="DB93" s="1" t="str">
        <f t="shared" si="95"/>
        <v/>
      </c>
      <c r="DI93" s="1" t="str">
        <f t="shared" si="96"/>
        <v/>
      </c>
      <c r="DK93" s="1" t="str">
        <f t="shared" si="97"/>
        <v/>
      </c>
      <c r="DR93" s="1" t="str">
        <f t="shared" si="98"/>
        <v/>
      </c>
      <c r="DT93" s="1" t="str">
        <f t="shared" si="99"/>
        <v/>
      </c>
      <c r="EA93" s="1" t="str">
        <f t="shared" si="100"/>
        <v/>
      </c>
      <c r="EC93" s="1" t="str">
        <f t="shared" si="101"/>
        <v/>
      </c>
      <c r="EJ93" s="1" t="str">
        <f t="shared" si="102"/>
        <v/>
      </c>
      <c r="EL93" s="1" t="str">
        <f t="shared" si="103"/>
        <v/>
      </c>
      <c r="ES93" s="1" t="str">
        <f t="shared" si="104"/>
        <v/>
      </c>
      <c r="EU93" s="1" t="str">
        <f t="shared" si="105"/>
        <v/>
      </c>
      <c r="FB93" s="1" t="str">
        <f t="shared" si="106"/>
        <v/>
      </c>
      <c r="FD93" s="1" t="str">
        <f t="shared" si="107"/>
        <v/>
      </c>
      <c r="FK93" s="1" t="str">
        <f t="shared" si="108"/>
        <v/>
      </c>
      <c r="FM93" s="1" t="str">
        <f t="shared" si="109"/>
        <v/>
      </c>
      <c r="FT93" s="1" t="str">
        <f t="shared" si="110"/>
        <v/>
      </c>
      <c r="FV93" s="1" t="str">
        <f t="shared" si="111"/>
        <v/>
      </c>
      <c r="GC93" s="1" t="str">
        <f t="shared" si="112"/>
        <v/>
      </c>
      <c r="GE93" s="1" t="str">
        <f t="shared" si="113"/>
        <v/>
      </c>
      <c r="GL93" s="1" t="str">
        <f t="shared" si="114"/>
        <v/>
      </c>
      <c r="GN93" s="1" t="str">
        <f t="shared" si="115"/>
        <v/>
      </c>
      <c r="GU93" s="1" t="str">
        <f t="shared" si="116"/>
        <v/>
      </c>
      <c r="GW93" s="1" t="str">
        <f t="shared" si="117"/>
        <v/>
      </c>
      <c r="HD93" s="1" t="str">
        <f t="shared" si="118"/>
        <v/>
      </c>
      <c r="HF93" s="1" t="str">
        <f t="shared" si="119"/>
        <v/>
      </c>
      <c r="HM93" s="1" t="str">
        <f t="shared" si="120"/>
        <v/>
      </c>
      <c r="HO93" s="1" t="str">
        <f t="shared" si="121"/>
        <v/>
      </c>
      <c r="HV93" s="1" t="str">
        <f t="shared" si="122"/>
        <v/>
      </c>
      <c r="HX93" s="1" t="str">
        <f t="shared" si="123"/>
        <v/>
      </c>
      <c r="IE93" s="1" t="str">
        <f t="shared" si="124"/>
        <v/>
      </c>
      <c r="IG93" s="1" t="str">
        <f t="shared" si="125"/>
        <v/>
      </c>
      <c r="IN93" s="1" t="str">
        <f t="shared" si="126"/>
        <v/>
      </c>
      <c r="IP93" s="1" t="str">
        <f t="shared" si="127"/>
        <v/>
      </c>
      <c r="IW93" s="1" t="str">
        <f t="shared" si="128"/>
        <v/>
      </c>
      <c r="IY93" s="1" t="str">
        <f t="shared" si="129"/>
        <v/>
      </c>
      <c r="JF93" s="1" t="str">
        <f t="shared" si="130"/>
        <v/>
      </c>
      <c r="JH93" s="1" t="str">
        <f t="shared" si="131"/>
        <v/>
      </c>
      <c r="JO93" s="1" t="str">
        <f t="shared" si="132"/>
        <v/>
      </c>
      <c r="JQ93" s="1" t="str">
        <f t="shared" si="133"/>
        <v/>
      </c>
      <c r="JX93" s="1" t="str">
        <f t="shared" si="134"/>
        <v/>
      </c>
      <c r="JZ93" s="1" t="str">
        <f t="shared" si="135"/>
        <v/>
      </c>
      <c r="KG93" s="1" t="str">
        <f t="shared" si="136"/>
        <v/>
      </c>
      <c r="KI93" s="1" t="str">
        <f t="shared" si="137"/>
        <v/>
      </c>
      <c r="KP93" s="1" t="str">
        <f t="shared" si="138"/>
        <v/>
      </c>
      <c r="KR93" s="1" t="str">
        <f t="shared" si="139"/>
        <v/>
      </c>
      <c r="KY93" s="1" t="str">
        <f t="shared" si="140"/>
        <v/>
      </c>
      <c r="LA93" s="1" t="str">
        <f t="shared" si="141"/>
        <v/>
      </c>
      <c r="LH93" s="1" t="str">
        <f t="shared" si="142"/>
        <v/>
      </c>
      <c r="LJ93" s="1" t="str">
        <f t="shared" si="143"/>
        <v/>
      </c>
      <c r="LQ93" s="1" t="str">
        <f t="shared" si="144"/>
        <v/>
      </c>
      <c r="LS93" s="1" t="str">
        <f t="shared" si="145"/>
        <v/>
      </c>
      <c r="LZ93" s="1" t="str">
        <f t="shared" si="146"/>
        <v/>
      </c>
      <c r="MB93" s="1" t="str">
        <f t="shared" si="147"/>
        <v/>
      </c>
    </row>
    <row r="94" spans="1:340" x14ac:dyDescent="0.25">
      <c r="A94" s="1">
        <v>7475</v>
      </c>
      <c r="B94" s="1" t="s">
        <v>239</v>
      </c>
      <c r="C94" s="1" t="s">
        <v>240</v>
      </c>
      <c r="D94" s="1" t="s">
        <v>220</v>
      </c>
      <c r="E94" s="1" t="s">
        <v>65</v>
      </c>
      <c r="F94" s="1" t="s">
        <v>155</v>
      </c>
      <c r="I94" s="1">
        <v>881</v>
      </c>
      <c r="J94" s="1" t="s">
        <v>241</v>
      </c>
      <c r="N94" s="1" t="str">
        <f t="shared" si="74"/>
        <v/>
      </c>
      <c r="P94" s="1" t="str">
        <f t="shared" si="75"/>
        <v/>
      </c>
      <c r="T94" s="1" t="s">
        <v>67</v>
      </c>
      <c r="W94" s="1" t="str">
        <f t="shared" si="76"/>
        <v/>
      </c>
      <c r="Y94" s="1" t="str">
        <f t="shared" si="77"/>
        <v/>
      </c>
      <c r="AF94" s="1" t="str">
        <f t="shared" si="78"/>
        <v/>
      </c>
      <c r="AH94" s="1" t="str">
        <f t="shared" si="79"/>
        <v/>
      </c>
      <c r="AL94" s="1" t="s">
        <v>99</v>
      </c>
      <c r="AO94" s="1" t="str">
        <f t="shared" si="80"/>
        <v/>
      </c>
      <c r="AQ94" s="1" t="str">
        <f t="shared" si="81"/>
        <v/>
      </c>
      <c r="AX94" s="1" t="str">
        <f t="shared" si="82"/>
        <v/>
      </c>
      <c r="AZ94" s="1" t="str">
        <f t="shared" si="83"/>
        <v/>
      </c>
      <c r="BG94" s="1" t="str">
        <f t="shared" si="84"/>
        <v/>
      </c>
      <c r="BI94" s="1" t="str">
        <f t="shared" si="85"/>
        <v/>
      </c>
      <c r="BP94" s="1" t="str">
        <f t="shared" si="86"/>
        <v/>
      </c>
      <c r="BR94" s="1" t="str">
        <f t="shared" si="87"/>
        <v/>
      </c>
      <c r="BY94" s="1" t="str">
        <f t="shared" si="88"/>
        <v/>
      </c>
      <c r="CA94" s="1" t="str">
        <f t="shared" si="89"/>
        <v/>
      </c>
      <c r="CH94" s="1" t="str">
        <f t="shared" si="90"/>
        <v/>
      </c>
      <c r="CJ94" s="1" t="str">
        <f t="shared" si="91"/>
        <v/>
      </c>
      <c r="CQ94" s="1" t="str">
        <f t="shared" si="92"/>
        <v/>
      </c>
      <c r="CS94" s="1" t="str">
        <f t="shared" si="93"/>
        <v/>
      </c>
      <c r="CZ94" s="1" t="str">
        <f t="shared" si="94"/>
        <v/>
      </c>
      <c r="DB94" s="1" t="str">
        <f t="shared" si="95"/>
        <v/>
      </c>
      <c r="DI94" s="1" t="str">
        <f t="shared" si="96"/>
        <v/>
      </c>
      <c r="DK94" s="1" t="str">
        <f t="shared" si="97"/>
        <v/>
      </c>
      <c r="DR94" s="1" t="str">
        <f t="shared" si="98"/>
        <v/>
      </c>
      <c r="DT94" s="1" t="str">
        <f t="shared" si="99"/>
        <v/>
      </c>
      <c r="EA94" s="1" t="str">
        <f t="shared" si="100"/>
        <v/>
      </c>
      <c r="EC94" s="1" t="str">
        <f t="shared" si="101"/>
        <v/>
      </c>
      <c r="EJ94" s="1" t="str">
        <f t="shared" si="102"/>
        <v/>
      </c>
      <c r="EL94" s="1" t="str">
        <f t="shared" si="103"/>
        <v/>
      </c>
      <c r="ES94" s="1" t="str">
        <f t="shared" si="104"/>
        <v/>
      </c>
      <c r="EU94" s="1" t="str">
        <f t="shared" si="105"/>
        <v/>
      </c>
      <c r="FB94" s="1" t="str">
        <f t="shared" si="106"/>
        <v/>
      </c>
      <c r="FD94" s="1" t="str">
        <f t="shared" si="107"/>
        <v/>
      </c>
      <c r="FK94" s="1" t="str">
        <f t="shared" si="108"/>
        <v/>
      </c>
      <c r="FM94" s="1" t="str">
        <f t="shared" si="109"/>
        <v/>
      </c>
      <c r="FT94" s="1" t="str">
        <f t="shared" si="110"/>
        <v/>
      </c>
      <c r="FV94" s="1" t="str">
        <f t="shared" si="111"/>
        <v/>
      </c>
      <c r="GC94" s="1" t="str">
        <f t="shared" si="112"/>
        <v/>
      </c>
      <c r="GE94" s="1" t="str">
        <f t="shared" si="113"/>
        <v/>
      </c>
      <c r="GL94" s="1" t="str">
        <f t="shared" si="114"/>
        <v/>
      </c>
      <c r="GN94" s="1" t="str">
        <f t="shared" si="115"/>
        <v/>
      </c>
      <c r="GU94" s="1" t="str">
        <f t="shared" si="116"/>
        <v/>
      </c>
      <c r="GW94" s="1" t="str">
        <f t="shared" si="117"/>
        <v/>
      </c>
      <c r="HD94" s="1" t="str">
        <f t="shared" si="118"/>
        <v/>
      </c>
      <c r="HF94" s="1" t="str">
        <f t="shared" si="119"/>
        <v/>
      </c>
      <c r="HM94" s="1" t="str">
        <f t="shared" si="120"/>
        <v/>
      </c>
      <c r="HO94" s="1" t="str">
        <f t="shared" si="121"/>
        <v/>
      </c>
      <c r="HV94" s="1" t="str">
        <f t="shared" si="122"/>
        <v/>
      </c>
      <c r="HX94" s="1" t="str">
        <f t="shared" si="123"/>
        <v/>
      </c>
      <c r="IE94" s="1" t="str">
        <f t="shared" si="124"/>
        <v/>
      </c>
      <c r="IG94" s="1" t="str">
        <f t="shared" si="125"/>
        <v/>
      </c>
      <c r="IN94" s="1" t="str">
        <f t="shared" si="126"/>
        <v/>
      </c>
      <c r="IP94" s="1" t="str">
        <f t="shared" si="127"/>
        <v/>
      </c>
      <c r="IW94" s="1" t="str">
        <f t="shared" si="128"/>
        <v/>
      </c>
      <c r="IY94" s="1" t="str">
        <f t="shared" si="129"/>
        <v/>
      </c>
      <c r="JF94" s="1" t="str">
        <f t="shared" si="130"/>
        <v/>
      </c>
      <c r="JH94" s="1" t="str">
        <f t="shared" si="131"/>
        <v/>
      </c>
      <c r="JO94" s="1" t="str">
        <f t="shared" si="132"/>
        <v/>
      </c>
      <c r="JQ94" s="1" t="str">
        <f t="shared" si="133"/>
        <v/>
      </c>
      <c r="JX94" s="1" t="str">
        <f t="shared" si="134"/>
        <v/>
      </c>
      <c r="JZ94" s="1" t="str">
        <f t="shared" si="135"/>
        <v/>
      </c>
      <c r="KG94" s="1" t="str">
        <f t="shared" si="136"/>
        <v/>
      </c>
      <c r="KI94" s="1" t="str">
        <f t="shared" si="137"/>
        <v/>
      </c>
      <c r="KP94" s="1" t="str">
        <f t="shared" si="138"/>
        <v/>
      </c>
      <c r="KR94" s="1" t="str">
        <f t="shared" si="139"/>
        <v/>
      </c>
      <c r="KY94" s="1" t="str">
        <f t="shared" si="140"/>
        <v/>
      </c>
      <c r="LA94" s="1" t="str">
        <f t="shared" si="141"/>
        <v/>
      </c>
      <c r="LH94" s="1" t="str">
        <f t="shared" si="142"/>
        <v/>
      </c>
      <c r="LJ94" s="1" t="str">
        <f t="shared" si="143"/>
        <v/>
      </c>
      <c r="LQ94" s="1" t="str">
        <f t="shared" si="144"/>
        <v/>
      </c>
      <c r="LS94" s="1" t="str">
        <f t="shared" si="145"/>
        <v/>
      </c>
      <c r="LZ94" s="1" t="str">
        <f t="shared" si="146"/>
        <v/>
      </c>
      <c r="MB94" s="1" t="str">
        <f t="shared" si="147"/>
        <v/>
      </c>
    </row>
    <row r="95" spans="1:340" x14ac:dyDescent="0.25">
      <c r="A95" s="1">
        <v>7476</v>
      </c>
      <c r="B95" s="1" t="s">
        <v>242</v>
      </c>
      <c r="C95" s="1" t="s">
        <v>77</v>
      </c>
      <c r="D95" s="1" t="s">
        <v>220</v>
      </c>
      <c r="E95" s="1" t="s">
        <v>65</v>
      </c>
      <c r="F95" s="1" t="s">
        <v>66</v>
      </c>
      <c r="I95" s="1">
        <v>181</v>
      </c>
      <c r="J95" s="1" t="s">
        <v>103</v>
      </c>
      <c r="N95" s="1" t="str">
        <f t="shared" si="74"/>
        <v/>
      </c>
      <c r="P95" s="1" t="str">
        <f t="shared" si="75"/>
        <v/>
      </c>
      <c r="W95" s="1" t="str">
        <f t="shared" si="76"/>
        <v/>
      </c>
      <c r="Y95" s="1" t="str">
        <f t="shared" si="77"/>
        <v/>
      </c>
      <c r="AF95" s="1" t="str">
        <f t="shared" si="78"/>
        <v/>
      </c>
      <c r="AH95" s="1" t="str">
        <f t="shared" si="79"/>
        <v/>
      </c>
      <c r="AO95" s="1" t="str">
        <f t="shared" si="80"/>
        <v/>
      </c>
      <c r="AQ95" s="1" t="str">
        <f t="shared" si="81"/>
        <v/>
      </c>
      <c r="AX95" s="1" t="str">
        <f t="shared" si="82"/>
        <v/>
      </c>
      <c r="AZ95" s="1" t="str">
        <f t="shared" si="83"/>
        <v/>
      </c>
      <c r="BG95" s="1" t="str">
        <f t="shared" si="84"/>
        <v/>
      </c>
      <c r="BI95" s="1" t="str">
        <f t="shared" si="85"/>
        <v/>
      </c>
      <c r="BP95" s="1" t="str">
        <f t="shared" si="86"/>
        <v/>
      </c>
      <c r="BR95" s="1" t="str">
        <f t="shared" si="87"/>
        <v/>
      </c>
      <c r="BY95" s="1" t="str">
        <f t="shared" si="88"/>
        <v/>
      </c>
      <c r="CA95" s="1" t="str">
        <f t="shared" si="89"/>
        <v/>
      </c>
      <c r="CH95" s="1" t="str">
        <f t="shared" si="90"/>
        <v/>
      </c>
      <c r="CJ95" s="1" t="str">
        <f t="shared" si="91"/>
        <v/>
      </c>
      <c r="CQ95" s="1" t="str">
        <f t="shared" si="92"/>
        <v/>
      </c>
      <c r="CS95" s="1" t="str">
        <f t="shared" si="93"/>
        <v/>
      </c>
      <c r="CZ95" s="1" t="str">
        <f t="shared" si="94"/>
        <v/>
      </c>
      <c r="DB95" s="1" t="str">
        <f t="shared" si="95"/>
        <v/>
      </c>
      <c r="DI95" s="1" t="str">
        <f t="shared" si="96"/>
        <v/>
      </c>
      <c r="DK95" s="1" t="str">
        <f t="shared" si="97"/>
        <v/>
      </c>
      <c r="DR95" s="1" t="str">
        <f t="shared" si="98"/>
        <v/>
      </c>
      <c r="DT95" s="1" t="str">
        <f t="shared" si="99"/>
        <v/>
      </c>
      <c r="EA95" s="1" t="str">
        <f t="shared" si="100"/>
        <v/>
      </c>
      <c r="EC95" s="1" t="str">
        <f t="shared" si="101"/>
        <v/>
      </c>
      <c r="EJ95" s="1" t="str">
        <f t="shared" si="102"/>
        <v/>
      </c>
      <c r="EL95" s="1" t="str">
        <f t="shared" si="103"/>
        <v/>
      </c>
      <c r="ES95" s="1" t="str">
        <f t="shared" si="104"/>
        <v/>
      </c>
      <c r="EU95" s="1" t="str">
        <f t="shared" si="105"/>
        <v/>
      </c>
      <c r="FB95" s="1" t="str">
        <f t="shared" si="106"/>
        <v/>
      </c>
      <c r="FD95" s="1" t="str">
        <f t="shared" si="107"/>
        <v/>
      </c>
      <c r="FK95" s="1" t="str">
        <f t="shared" si="108"/>
        <v/>
      </c>
      <c r="FM95" s="1" t="str">
        <f t="shared" si="109"/>
        <v/>
      </c>
      <c r="FT95" s="1" t="str">
        <f t="shared" si="110"/>
        <v/>
      </c>
      <c r="FV95" s="1" t="str">
        <f t="shared" si="111"/>
        <v/>
      </c>
      <c r="GC95" s="1" t="str">
        <f t="shared" si="112"/>
        <v/>
      </c>
      <c r="GE95" s="1" t="str">
        <f t="shared" si="113"/>
        <v/>
      </c>
      <c r="GL95" s="1" t="str">
        <f t="shared" si="114"/>
        <v/>
      </c>
      <c r="GN95" s="1" t="str">
        <f t="shared" si="115"/>
        <v/>
      </c>
      <c r="GU95" s="1" t="str">
        <f t="shared" si="116"/>
        <v/>
      </c>
      <c r="GW95" s="1" t="str">
        <f t="shared" si="117"/>
        <v/>
      </c>
      <c r="HD95" s="1" t="str">
        <f t="shared" si="118"/>
        <v/>
      </c>
      <c r="HF95" s="1" t="str">
        <f t="shared" si="119"/>
        <v/>
      </c>
      <c r="HM95" s="1" t="str">
        <f t="shared" si="120"/>
        <v/>
      </c>
      <c r="HO95" s="1" t="str">
        <f t="shared" si="121"/>
        <v/>
      </c>
      <c r="HV95" s="1" t="str">
        <f t="shared" si="122"/>
        <v/>
      </c>
      <c r="HX95" s="1" t="str">
        <f t="shared" si="123"/>
        <v/>
      </c>
      <c r="IE95" s="1" t="str">
        <f t="shared" si="124"/>
        <v/>
      </c>
      <c r="IG95" s="1" t="str">
        <f t="shared" si="125"/>
        <v/>
      </c>
      <c r="IN95" s="1" t="str">
        <f t="shared" si="126"/>
        <v/>
      </c>
      <c r="IP95" s="1" t="str">
        <f t="shared" si="127"/>
        <v/>
      </c>
      <c r="IW95" s="1" t="str">
        <f t="shared" si="128"/>
        <v/>
      </c>
      <c r="IY95" s="1" t="str">
        <f t="shared" si="129"/>
        <v/>
      </c>
      <c r="JF95" s="1" t="str">
        <f t="shared" si="130"/>
        <v/>
      </c>
      <c r="JH95" s="1" t="str">
        <f t="shared" si="131"/>
        <v/>
      </c>
      <c r="JO95" s="1" t="str">
        <f t="shared" si="132"/>
        <v/>
      </c>
      <c r="JQ95" s="1" t="str">
        <f t="shared" si="133"/>
        <v/>
      </c>
      <c r="JX95" s="1" t="str">
        <f t="shared" si="134"/>
        <v/>
      </c>
      <c r="JZ95" s="1" t="str">
        <f t="shared" si="135"/>
        <v/>
      </c>
      <c r="KG95" s="1" t="str">
        <f t="shared" si="136"/>
        <v/>
      </c>
      <c r="KI95" s="1" t="str">
        <f t="shared" si="137"/>
        <v/>
      </c>
      <c r="KP95" s="1" t="str">
        <f t="shared" si="138"/>
        <v/>
      </c>
      <c r="KR95" s="1" t="str">
        <f t="shared" si="139"/>
        <v/>
      </c>
      <c r="KY95" s="1" t="str">
        <f t="shared" si="140"/>
        <v/>
      </c>
      <c r="LA95" s="1" t="str">
        <f t="shared" si="141"/>
        <v/>
      </c>
      <c r="LH95" s="1" t="str">
        <f t="shared" si="142"/>
        <v/>
      </c>
      <c r="LJ95" s="1" t="str">
        <f t="shared" si="143"/>
        <v/>
      </c>
      <c r="LQ95" s="1" t="str">
        <f t="shared" si="144"/>
        <v/>
      </c>
      <c r="LS95" s="1" t="str">
        <f t="shared" si="145"/>
        <v/>
      </c>
      <c r="LZ95" s="1" t="str">
        <f t="shared" si="146"/>
        <v/>
      </c>
      <c r="MB95" s="1" t="str">
        <f t="shared" si="147"/>
        <v/>
      </c>
    </row>
    <row r="96" spans="1:340" x14ac:dyDescent="0.25">
      <c r="A96" s="1">
        <v>7477</v>
      </c>
      <c r="B96" s="1" t="s">
        <v>243</v>
      </c>
      <c r="C96" s="1" t="s">
        <v>77</v>
      </c>
      <c r="D96" s="1" t="s">
        <v>220</v>
      </c>
      <c r="E96" s="1" t="s">
        <v>65</v>
      </c>
      <c r="F96" s="1" t="s">
        <v>66</v>
      </c>
      <c r="I96" s="1">
        <v>10</v>
      </c>
      <c r="J96" s="1" t="s">
        <v>103</v>
      </c>
      <c r="N96" s="1" t="str">
        <f t="shared" si="74"/>
        <v/>
      </c>
      <c r="P96" s="1" t="str">
        <f t="shared" si="75"/>
        <v/>
      </c>
      <c r="W96" s="1" t="str">
        <f t="shared" si="76"/>
        <v/>
      </c>
      <c r="Y96" s="1" t="str">
        <f t="shared" si="77"/>
        <v/>
      </c>
      <c r="AF96" s="1" t="str">
        <f t="shared" si="78"/>
        <v/>
      </c>
      <c r="AH96" s="1" t="str">
        <f t="shared" si="79"/>
        <v/>
      </c>
      <c r="AO96" s="1" t="str">
        <f t="shared" si="80"/>
        <v/>
      </c>
      <c r="AQ96" s="1" t="str">
        <f t="shared" si="81"/>
        <v/>
      </c>
      <c r="AX96" s="1" t="str">
        <f t="shared" si="82"/>
        <v/>
      </c>
      <c r="AZ96" s="1" t="str">
        <f t="shared" si="83"/>
        <v/>
      </c>
      <c r="BG96" s="1" t="str">
        <f t="shared" si="84"/>
        <v/>
      </c>
      <c r="BI96" s="1" t="str">
        <f t="shared" si="85"/>
        <v/>
      </c>
      <c r="BP96" s="1" t="str">
        <f t="shared" si="86"/>
        <v/>
      </c>
      <c r="BR96" s="1" t="str">
        <f t="shared" si="87"/>
        <v/>
      </c>
      <c r="BY96" s="1" t="str">
        <f t="shared" si="88"/>
        <v/>
      </c>
      <c r="CA96" s="1" t="str">
        <f t="shared" si="89"/>
        <v/>
      </c>
      <c r="CH96" s="1" t="str">
        <f t="shared" si="90"/>
        <v/>
      </c>
      <c r="CJ96" s="1" t="str">
        <f t="shared" si="91"/>
        <v/>
      </c>
      <c r="CQ96" s="1" t="str">
        <f t="shared" si="92"/>
        <v/>
      </c>
      <c r="CS96" s="1" t="str">
        <f t="shared" si="93"/>
        <v/>
      </c>
      <c r="CZ96" s="1" t="str">
        <f t="shared" si="94"/>
        <v/>
      </c>
      <c r="DB96" s="1" t="str">
        <f t="shared" si="95"/>
        <v/>
      </c>
      <c r="DI96" s="1" t="str">
        <f t="shared" si="96"/>
        <v/>
      </c>
      <c r="DK96" s="1" t="str">
        <f t="shared" si="97"/>
        <v/>
      </c>
      <c r="DR96" s="1" t="str">
        <f t="shared" si="98"/>
        <v/>
      </c>
      <c r="DT96" s="1" t="str">
        <f t="shared" si="99"/>
        <v/>
      </c>
      <c r="EA96" s="1" t="str">
        <f t="shared" si="100"/>
        <v/>
      </c>
      <c r="EC96" s="1" t="str">
        <f t="shared" si="101"/>
        <v/>
      </c>
      <c r="EJ96" s="1" t="str">
        <f t="shared" si="102"/>
        <v/>
      </c>
      <c r="EL96" s="1" t="str">
        <f t="shared" si="103"/>
        <v/>
      </c>
      <c r="ES96" s="1" t="str">
        <f t="shared" si="104"/>
        <v/>
      </c>
      <c r="EU96" s="1" t="str">
        <f t="shared" si="105"/>
        <v/>
      </c>
      <c r="FB96" s="1" t="str">
        <f t="shared" si="106"/>
        <v/>
      </c>
      <c r="FD96" s="1" t="str">
        <f t="shared" si="107"/>
        <v/>
      </c>
      <c r="FK96" s="1" t="str">
        <f t="shared" si="108"/>
        <v/>
      </c>
      <c r="FM96" s="1" t="str">
        <f t="shared" si="109"/>
        <v/>
      </c>
      <c r="FT96" s="1" t="str">
        <f t="shared" si="110"/>
        <v/>
      </c>
      <c r="FV96" s="1" t="str">
        <f t="shared" si="111"/>
        <v/>
      </c>
      <c r="GC96" s="1" t="str">
        <f t="shared" si="112"/>
        <v/>
      </c>
      <c r="GE96" s="1" t="str">
        <f t="shared" si="113"/>
        <v/>
      </c>
      <c r="GL96" s="1" t="str">
        <f t="shared" si="114"/>
        <v/>
      </c>
      <c r="GN96" s="1" t="str">
        <f t="shared" si="115"/>
        <v/>
      </c>
      <c r="GU96" s="1" t="str">
        <f t="shared" si="116"/>
        <v/>
      </c>
      <c r="GW96" s="1" t="str">
        <f t="shared" si="117"/>
        <v/>
      </c>
      <c r="HD96" s="1" t="str">
        <f t="shared" si="118"/>
        <v/>
      </c>
      <c r="HF96" s="1" t="str">
        <f t="shared" si="119"/>
        <v/>
      </c>
      <c r="HM96" s="1" t="str">
        <f t="shared" si="120"/>
        <v/>
      </c>
      <c r="HO96" s="1" t="str">
        <f t="shared" si="121"/>
        <v/>
      </c>
      <c r="HV96" s="1" t="str">
        <f t="shared" si="122"/>
        <v/>
      </c>
      <c r="HX96" s="1" t="str">
        <f t="shared" si="123"/>
        <v/>
      </c>
      <c r="IE96" s="1" t="str">
        <f t="shared" si="124"/>
        <v/>
      </c>
      <c r="IG96" s="1" t="str">
        <f t="shared" si="125"/>
        <v/>
      </c>
      <c r="IN96" s="1" t="str">
        <f t="shared" si="126"/>
        <v/>
      </c>
      <c r="IP96" s="1" t="str">
        <f t="shared" si="127"/>
        <v/>
      </c>
      <c r="IW96" s="1" t="str">
        <f t="shared" si="128"/>
        <v/>
      </c>
      <c r="IY96" s="1" t="str">
        <f t="shared" si="129"/>
        <v/>
      </c>
      <c r="JF96" s="1" t="str">
        <f t="shared" si="130"/>
        <v/>
      </c>
      <c r="JH96" s="1" t="str">
        <f t="shared" si="131"/>
        <v/>
      </c>
      <c r="JO96" s="1" t="str">
        <f t="shared" si="132"/>
        <v/>
      </c>
      <c r="JQ96" s="1" t="str">
        <f t="shared" si="133"/>
        <v/>
      </c>
      <c r="JX96" s="1" t="str">
        <f t="shared" si="134"/>
        <v/>
      </c>
      <c r="JZ96" s="1" t="str">
        <f t="shared" si="135"/>
        <v/>
      </c>
      <c r="KG96" s="1" t="str">
        <f t="shared" si="136"/>
        <v/>
      </c>
      <c r="KI96" s="1" t="str">
        <f t="shared" si="137"/>
        <v/>
      </c>
      <c r="KP96" s="1" t="str">
        <f t="shared" si="138"/>
        <v/>
      </c>
      <c r="KR96" s="1" t="str">
        <f t="shared" si="139"/>
        <v/>
      </c>
      <c r="KY96" s="1" t="str">
        <f t="shared" si="140"/>
        <v/>
      </c>
      <c r="LA96" s="1" t="str">
        <f t="shared" si="141"/>
        <v/>
      </c>
      <c r="LH96" s="1" t="str">
        <f t="shared" si="142"/>
        <v/>
      </c>
      <c r="LJ96" s="1" t="str">
        <f t="shared" si="143"/>
        <v/>
      </c>
      <c r="LQ96" s="1" t="str">
        <f t="shared" si="144"/>
        <v/>
      </c>
      <c r="LS96" s="1" t="str">
        <f t="shared" si="145"/>
        <v/>
      </c>
      <c r="LZ96" s="1" t="str">
        <f t="shared" si="146"/>
        <v/>
      </c>
      <c r="MB96" s="1" t="str">
        <f t="shared" si="147"/>
        <v/>
      </c>
    </row>
    <row r="97" spans="1:340" x14ac:dyDescent="0.25">
      <c r="A97" s="1">
        <v>7478</v>
      </c>
      <c r="B97" s="1" t="s">
        <v>244</v>
      </c>
      <c r="C97" s="1" t="s">
        <v>245</v>
      </c>
      <c r="D97" s="1" t="s">
        <v>220</v>
      </c>
      <c r="E97" s="1" t="s">
        <v>112</v>
      </c>
      <c r="F97" s="1" t="s">
        <v>176</v>
      </c>
      <c r="I97" s="1">
        <v>576</v>
      </c>
      <c r="J97" s="1" t="s">
        <v>246</v>
      </c>
      <c r="N97" s="1" t="str">
        <f t="shared" si="74"/>
        <v/>
      </c>
      <c r="P97" s="1" t="str">
        <f t="shared" si="75"/>
        <v/>
      </c>
      <c r="T97" s="1" t="s">
        <v>75</v>
      </c>
      <c r="U97" s="1" t="s">
        <v>117</v>
      </c>
      <c r="W97" s="1">
        <f t="shared" si="76"/>
        <v>20</v>
      </c>
      <c r="X97" s="1" t="s">
        <v>120</v>
      </c>
      <c r="Y97" s="1">
        <f t="shared" si="77"/>
        <v>0.5</v>
      </c>
      <c r="AC97" s="1" t="s">
        <v>118</v>
      </c>
      <c r="AF97" s="1" t="str">
        <f t="shared" si="78"/>
        <v/>
      </c>
      <c r="AH97" s="1" t="str">
        <f t="shared" si="79"/>
        <v/>
      </c>
      <c r="AL97" s="1" t="s">
        <v>99</v>
      </c>
      <c r="AO97" s="1" t="str">
        <f t="shared" si="80"/>
        <v/>
      </c>
      <c r="AQ97" s="1" t="str">
        <f t="shared" si="81"/>
        <v/>
      </c>
      <c r="AU97" s="1" t="s">
        <v>123</v>
      </c>
      <c r="AX97" s="1" t="str">
        <f t="shared" si="82"/>
        <v/>
      </c>
      <c r="AZ97" s="1" t="str">
        <f t="shared" si="83"/>
        <v/>
      </c>
      <c r="BD97" s="1" t="s">
        <v>124</v>
      </c>
      <c r="BG97" s="1" t="str">
        <f t="shared" si="84"/>
        <v/>
      </c>
      <c r="BI97" s="1" t="str">
        <f t="shared" si="85"/>
        <v/>
      </c>
      <c r="BP97" s="1" t="str">
        <f t="shared" si="86"/>
        <v/>
      </c>
      <c r="BR97" s="1" t="str">
        <f t="shared" si="87"/>
        <v/>
      </c>
      <c r="BY97" s="1" t="str">
        <f t="shared" si="88"/>
        <v/>
      </c>
      <c r="CA97" s="1" t="str">
        <f t="shared" si="89"/>
        <v/>
      </c>
      <c r="CH97" s="1" t="str">
        <f t="shared" si="90"/>
        <v/>
      </c>
      <c r="CJ97" s="1" t="str">
        <f t="shared" si="91"/>
        <v/>
      </c>
      <c r="CQ97" s="1" t="str">
        <f t="shared" si="92"/>
        <v/>
      </c>
      <c r="CS97" s="1" t="str">
        <f t="shared" si="93"/>
        <v/>
      </c>
      <c r="CZ97" s="1" t="str">
        <f t="shared" si="94"/>
        <v/>
      </c>
      <c r="DB97" s="1" t="str">
        <f t="shared" si="95"/>
        <v/>
      </c>
      <c r="DI97" s="1" t="str">
        <f t="shared" si="96"/>
        <v/>
      </c>
      <c r="DK97" s="1" t="str">
        <f t="shared" si="97"/>
        <v/>
      </c>
      <c r="DO97" s="1" t="s">
        <v>151</v>
      </c>
      <c r="DR97" s="1" t="str">
        <f t="shared" si="98"/>
        <v/>
      </c>
      <c r="DT97" s="1" t="str">
        <f t="shared" si="99"/>
        <v/>
      </c>
      <c r="DX97" s="1" t="s">
        <v>126</v>
      </c>
      <c r="EA97" s="1" t="str">
        <f t="shared" si="100"/>
        <v/>
      </c>
      <c r="EC97" s="1" t="str">
        <f t="shared" si="101"/>
        <v/>
      </c>
      <c r="EG97" s="1" t="s">
        <v>127</v>
      </c>
      <c r="EJ97" s="1" t="str">
        <f t="shared" si="102"/>
        <v/>
      </c>
      <c r="EL97" s="1" t="str">
        <f t="shared" si="103"/>
        <v/>
      </c>
      <c r="ES97" s="1" t="str">
        <f t="shared" si="104"/>
        <v/>
      </c>
      <c r="EU97" s="1" t="str">
        <f t="shared" si="105"/>
        <v/>
      </c>
      <c r="FB97" s="1" t="str">
        <f t="shared" si="106"/>
        <v/>
      </c>
      <c r="FD97" s="1" t="str">
        <f t="shared" si="107"/>
        <v/>
      </c>
      <c r="FK97" s="1" t="str">
        <f t="shared" si="108"/>
        <v/>
      </c>
      <c r="FM97" s="1" t="str">
        <f t="shared" si="109"/>
        <v/>
      </c>
      <c r="FO97" s="1" t="s">
        <v>128</v>
      </c>
      <c r="FT97" s="1" t="str">
        <f t="shared" si="110"/>
        <v/>
      </c>
      <c r="FV97" s="1" t="str">
        <f t="shared" si="111"/>
        <v/>
      </c>
      <c r="GC97" s="1" t="str">
        <f t="shared" si="112"/>
        <v/>
      </c>
      <c r="GE97" s="1" t="str">
        <f t="shared" si="113"/>
        <v/>
      </c>
      <c r="GI97" s="1" t="s">
        <v>129</v>
      </c>
      <c r="GJ97" s="1" t="s">
        <v>119</v>
      </c>
      <c r="GL97" s="1">
        <f t="shared" si="114"/>
        <v>10</v>
      </c>
      <c r="GM97" s="1" t="s">
        <v>120</v>
      </c>
      <c r="GN97" s="1">
        <f t="shared" si="115"/>
        <v>0.5</v>
      </c>
      <c r="GU97" s="1" t="str">
        <f t="shared" si="116"/>
        <v/>
      </c>
      <c r="GW97" s="1" t="str">
        <f t="shared" si="117"/>
        <v/>
      </c>
      <c r="HD97" s="1" t="str">
        <f t="shared" si="118"/>
        <v/>
      </c>
      <c r="HF97" s="1" t="str">
        <f t="shared" si="119"/>
        <v/>
      </c>
      <c r="HM97" s="1" t="str">
        <f t="shared" si="120"/>
        <v/>
      </c>
      <c r="HO97" s="1" t="str">
        <f t="shared" si="121"/>
        <v/>
      </c>
      <c r="HV97" s="1" t="str">
        <f t="shared" si="122"/>
        <v/>
      </c>
      <c r="HX97" s="1" t="str">
        <f t="shared" si="123"/>
        <v/>
      </c>
      <c r="IE97" s="1" t="str">
        <f t="shared" si="124"/>
        <v/>
      </c>
      <c r="IG97" s="1" t="str">
        <f t="shared" si="125"/>
        <v/>
      </c>
      <c r="IN97" s="1" t="str">
        <f t="shared" si="126"/>
        <v/>
      </c>
      <c r="IP97" s="1" t="str">
        <f t="shared" si="127"/>
        <v/>
      </c>
      <c r="IW97" s="1" t="str">
        <f t="shared" si="128"/>
        <v/>
      </c>
      <c r="IY97" s="1" t="str">
        <f t="shared" si="129"/>
        <v/>
      </c>
      <c r="JF97" s="1" t="str">
        <f t="shared" si="130"/>
        <v/>
      </c>
      <c r="JH97" s="1" t="str">
        <f t="shared" si="131"/>
        <v/>
      </c>
      <c r="JO97" s="1" t="str">
        <f t="shared" si="132"/>
        <v/>
      </c>
      <c r="JQ97" s="1" t="str">
        <f t="shared" si="133"/>
        <v/>
      </c>
      <c r="JX97" s="1" t="str">
        <f t="shared" si="134"/>
        <v/>
      </c>
      <c r="JZ97" s="1" t="str">
        <f t="shared" si="135"/>
        <v/>
      </c>
      <c r="KG97" s="1" t="str">
        <f t="shared" si="136"/>
        <v/>
      </c>
      <c r="KI97" s="1" t="str">
        <f t="shared" si="137"/>
        <v/>
      </c>
      <c r="KP97" s="1" t="str">
        <f t="shared" si="138"/>
        <v/>
      </c>
      <c r="KR97" s="1" t="str">
        <f t="shared" si="139"/>
        <v/>
      </c>
      <c r="KT97" s="1" t="s">
        <v>128</v>
      </c>
      <c r="KY97" s="1" t="str">
        <f t="shared" si="140"/>
        <v/>
      </c>
      <c r="LA97" s="1" t="str">
        <f t="shared" si="141"/>
        <v/>
      </c>
      <c r="LH97" s="1" t="str">
        <f t="shared" si="142"/>
        <v/>
      </c>
      <c r="LJ97" s="1" t="str">
        <f t="shared" si="143"/>
        <v/>
      </c>
      <c r="LQ97" s="1" t="str">
        <f t="shared" si="144"/>
        <v/>
      </c>
      <c r="LS97" s="1" t="str">
        <f t="shared" si="145"/>
        <v/>
      </c>
      <c r="LZ97" s="1" t="str">
        <f t="shared" si="146"/>
        <v/>
      </c>
      <c r="MB97" s="1" t="str">
        <f t="shared" si="147"/>
        <v/>
      </c>
    </row>
    <row r="98" spans="1:340" x14ac:dyDescent="0.25">
      <c r="A98" s="1">
        <v>7479</v>
      </c>
      <c r="B98" s="1" t="s">
        <v>247</v>
      </c>
      <c r="C98" s="1" t="s">
        <v>175</v>
      </c>
      <c r="D98" s="1" t="s">
        <v>220</v>
      </c>
      <c r="E98" s="1" t="s">
        <v>112</v>
      </c>
      <c r="F98" s="1" t="s">
        <v>176</v>
      </c>
      <c r="I98" s="1">
        <v>49</v>
      </c>
      <c r="J98" s="1" t="s">
        <v>248</v>
      </c>
      <c r="N98" s="1" t="str">
        <f t="shared" si="74"/>
        <v/>
      </c>
      <c r="O98" s="1" t="s">
        <v>136</v>
      </c>
      <c r="P98" s="1">
        <f t="shared" si="75"/>
        <v>0.25</v>
      </c>
      <c r="T98" s="1" t="s">
        <v>75</v>
      </c>
      <c r="U98" s="1" t="s">
        <v>117</v>
      </c>
      <c r="W98" s="1">
        <f t="shared" si="76"/>
        <v>20</v>
      </c>
      <c r="X98" s="1" t="s">
        <v>136</v>
      </c>
      <c r="Y98" s="1">
        <f t="shared" si="77"/>
        <v>0.25</v>
      </c>
      <c r="AC98" s="1" t="s">
        <v>118</v>
      </c>
      <c r="AD98" s="1" t="s">
        <v>119</v>
      </c>
      <c r="AF98" s="1">
        <f t="shared" si="78"/>
        <v>10</v>
      </c>
      <c r="AG98" s="1" t="s">
        <v>136</v>
      </c>
      <c r="AH98" s="1">
        <f t="shared" si="79"/>
        <v>0.25</v>
      </c>
      <c r="AL98" s="1" t="s">
        <v>99</v>
      </c>
      <c r="AM98" s="1" t="s">
        <v>122</v>
      </c>
      <c r="AO98" s="1">
        <f t="shared" si="80"/>
        <v>30</v>
      </c>
      <c r="AP98" s="1" t="s">
        <v>136</v>
      </c>
      <c r="AQ98" s="1">
        <f t="shared" si="81"/>
        <v>0.25</v>
      </c>
      <c r="AU98" s="1" t="s">
        <v>123</v>
      </c>
      <c r="AV98" s="1" t="s">
        <v>117</v>
      </c>
      <c r="AX98" s="1">
        <f t="shared" si="82"/>
        <v>20</v>
      </c>
      <c r="AY98" s="1" t="s">
        <v>136</v>
      </c>
      <c r="AZ98" s="1">
        <f t="shared" si="83"/>
        <v>0.25</v>
      </c>
      <c r="BD98" s="1" t="s">
        <v>124</v>
      </c>
      <c r="BE98" s="1" t="s">
        <v>115</v>
      </c>
      <c r="BG98" s="1">
        <f t="shared" si="84"/>
        <v>60</v>
      </c>
      <c r="BH98" s="1" t="s">
        <v>136</v>
      </c>
      <c r="BI98" s="1">
        <f t="shared" si="85"/>
        <v>0.25</v>
      </c>
      <c r="BM98" s="1" t="s">
        <v>143</v>
      </c>
      <c r="BN98" s="1" t="s">
        <v>122</v>
      </c>
      <c r="BP98" s="1">
        <f t="shared" si="86"/>
        <v>30</v>
      </c>
      <c r="BQ98" s="1" t="s">
        <v>136</v>
      </c>
      <c r="BR98" s="1">
        <f t="shared" si="87"/>
        <v>0.25</v>
      </c>
      <c r="BS98" s="1">
        <v>1</v>
      </c>
      <c r="BY98" s="1" t="str">
        <f t="shared" si="88"/>
        <v/>
      </c>
      <c r="CA98" s="1" t="str">
        <f t="shared" si="89"/>
        <v/>
      </c>
      <c r="CB98" s="1">
        <v>1</v>
      </c>
      <c r="CH98" s="1" t="str">
        <f t="shared" si="90"/>
        <v/>
      </c>
      <c r="CJ98" s="1" t="str">
        <f t="shared" si="91"/>
        <v/>
      </c>
      <c r="CK98" s="1">
        <v>0</v>
      </c>
      <c r="CQ98" s="1" t="str">
        <f t="shared" si="92"/>
        <v/>
      </c>
      <c r="CS98" s="1" t="str">
        <f t="shared" si="93"/>
        <v/>
      </c>
      <c r="CZ98" s="1" t="str">
        <f t="shared" si="94"/>
        <v/>
      </c>
      <c r="DB98" s="1" t="str">
        <f t="shared" si="95"/>
        <v/>
      </c>
      <c r="DI98" s="1" t="str">
        <f t="shared" si="96"/>
        <v/>
      </c>
      <c r="DK98" s="1" t="str">
        <f t="shared" si="97"/>
        <v/>
      </c>
      <c r="DO98" s="1" t="s">
        <v>151</v>
      </c>
      <c r="DP98" s="1">
        <v>16</v>
      </c>
      <c r="DQ98" s="1">
        <v>21</v>
      </c>
      <c r="DR98" s="1">
        <f t="shared" si="98"/>
        <v>18.5</v>
      </c>
      <c r="DS98" s="1" t="s">
        <v>136</v>
      </c>
      <c r="DT98" s="1">
        <f t="shared" si="99"/>
        <v>0.25</v>
      </c>
      <c r="DX98" s="1" t="s">
        <v>126</v>
      </c>
      <c r="DY98" s="1">
        <v>16</v>
      </c>
      <c r="DZ98" s="1">
        <v>21</v>
      </c>
      <c r="EA98" s="1">
        <f t="shared" si="100"/>
        <v>18.5</v>
      </c>
      <c r="EB98" s="1" t="s">
        <v>136</v>
      </c>
      <c r="EC98" s="1">
        <f t="shared" si="101"/>
        <v>0.25</v>
      </c>
      <c r="EG98" s="1" t="s">
        <v>127</v>
      </c>
      <c r="EH98" s="1" t="s">
        <v>122</v>
      </c>
      <c r="EJ98" s="1">
        <f t="shared" si="102"/>
        <v>30</v>
      </c>
      <c r="EK98" s="1" t="s">
        <v>136</v>
      </c>
      <c r="EL98" s="1">
        <f t="shared" si="103"/>
        <v>0.25</v>
      </c>
      <c r="ES98" s="1" t="str">
        <f t="shared" si="104"/>
        <v/>
      </c>
      <c r="EU98" s="1" t="str">
        <f t="shared" si="105"/>
        <v/>
      </c>
      <c r="FB98" s="1" t="str">
        <f t="shared" si="106"/>
        <v/>
      </c>
      <c r="FD98" s="1" t="str">
        <f t="shared" si="107"/>
        <v/>
      </c>
      <c r="FK98" s="1" t="str">
        <f t="shared" si="108"/>
        <v/>
      </c>
      <c r="FM98" s="1" t="str">
        <f t="shared" si="109"/>
        <v/>
      </c>
      <c r="FO98" s="1" t="s">
        <v>128</v>
      </c>
      <c r="FT98" s="1" t="str">
        <f t="shared" si="110"/>
        <v/>
      </c>
      <c r="FV98" s="1" t="str">
        <f t="shared" si="111"/>
        <v/>
      </c>
      <c r="GC98" s="1" t="str">
        <f t="shared" si="112"/>
        <v/>
      </c>
      <c r="GE98" s="1" t="str">
        <f t="shared" si="113"/>
        <v/>
      </c>
      <c r="GL98" s="1" t="str">
        <f t="shared" si="114"/>
        <v/>
      </c>
      <c r="GN98" s="1" t="str">
        <f t="shared" si="115"/>
        <v/>
      </c>
      <c r="GU98" s="1" t="str">
        <f t="shared" si="116"/>
        <v/>
      </c>
      <c r="GW98" s="1" t="str">
        <f t="shared" si="117"/>
        <v/>
      </c>
      <c r="HD98" s="1" t="str">
        <f t="shared" si="118"/>
        <v/>
      </c>
      <c r="HF98" s="1" t="str">
        <f t="shared" si="119"/>
        <v/>
      </c>
      <c r="HM98" s="1" t="str">
        <f t="shared" si="120"/>
        <v/>
      </c>
      <c r="HO98" s="1" t="str">
        <f t="shared" si="121"/>
        <v/>
      </c>
      <c r="HV98" s="1" t="str">
        <f t="shared" si="122"/>
        <v/>
      </c>
      <c r="HX98" s="1" t="str">
        <f t="shared" si="123"/>
        <v/>
      </c>
      <c r="IE98" s="1" t="str">
        <f t="shared" si="124"/>
        <v/>
      </c>
      <c r="IG98" s="1" t="str">
        <f t="shared" si="125"/>
        <v/>
      </c>
      <c r="IN98" s="1" t="str">
        <f t="shared" si="126"/>
        <v/>
      </c>
      <c r="IP98" s="1" t="str">
        <f t="shared" si="127"/>
        <v/>
      </c>
      <c r="IW98" s="1" t="str">
        <f t="shared" si="128"/>
        <v/>
      </c>
      <c r="IY98" s="1" t="str">
        <f t="shared" si="129"/>
        <v/>
      </c>
      <c r="JF98" s="1" t="str">
        <f t="shared" si="130"/>
        <v/>
      </c>
      <c r="JH98" s="1" t="str">
        <f t="shared" si="131"/>
        <v/>
      </c>
      <c r="JO98" s="1" t="str">
        <f t="shared" si="132"/>
        <v/>
      </c>
      <c r="JQ98" s="1" t="str">
        <f t="shared" si="133"/>
        <v/>
      </c>
      <c r="JX98" s="1" t="str">
        <f t="shared" si="134"/>
        <v/>
      </c>
      <c r="JZ98" s="1" t="str">
        <f t="shared" si="135"/>
        <v/>
      </c>
      <c r="KG98" s="1" t="str">
        <f t="shared" si="136"/>
        <v/>
      </c>
      <c r="KI98" s="1" t="str">
        <f t="shared" si="137"/>
        <v/>
      </c>
      <c r="KP98" s="1" t="str">
        <f t="shared" si="138"/>
        <v/>
      </c>
      <c r="KR98" s="1" t="str">
        <f t="shared" si="139"/>
        <v/>
      </c>
      <c r="KY98" s="1" t="str">
        <f t="shared" si="140"/>
        <v/>
      </c>
      <c r="LA98" s="1" t="str">
        <f t="shared" si="141"/>
        <v/>
      </c>
      <c r="LH98" s="1" t="str">
        <f t="shared" si="142"/>
        <v/>
      </c>
      <c r="LJ98" s="1" t="str">
        <f t="shared" si="143"/>
        <v/>
      </c>
      <c r="LQ98" s="1" t="str">
        <f t="shared" si="144"/>
        <v/>
      </c>
      <c r="LS98" s="1" t="str">
        <f t="shared" si="145"/>
        <v/>
      </c>
      <c r="LZ98" s="1" t="str">
        <f t="shared" si="146"/>
        <v/>
      </c>
      <c r="MB98" s="1" t="str">
        <f t="shared" si="147"/>
        <v/>
      </c>
    </row>
    <row r="99" spans="1:340" x14ac:dyDescent="0.25">
      <c r="A99" s="1">
        <v>7480</v>
      </c>
      <c r="B99" s="1" t="s">
        <v>249</v>
      </c>
      <c r="C99" s="1" t="s">
        <v>141</v>
      </c>
      <c r="D99" s="1" t="s">
        <v>220</v>
      </c>
      <c r="E99" s="1" t="s">
        <v>65</v>
      </c>
      <c r="F99" s="1" t="s">
        <v>78</v>
      </c>
      <c r="I99" s="1">
        <v>16</v>
      </c>
      <c r="J99" s="1" t="s">
        <v>103</v>
      </c>
      <c r="N99" s="1" t="str">
        <f t="shared" si="74"/>
        <v/>
      </c>
      <c r="P99" s="1" t="str">
        <f t="shared" si="75"/>
        <v/>
      </c>
      <c r="W99" s="1" t="str">
        <f t="shared" si="76"/>
        <v/>
      </c>
      <c r="Y99" s="1" t="str">
        <f t="shared" si="77"/>
        <v/>
      </c>
      <c r="AF99" s="1" t="str">
        <f t="shared" si="78"/>
        <v/>
      </c>
      <c r="AH99" s="1" t="str">
        <f t="shared" si="79"/>
        <v/>
      </c>
      <c r="AO99" s="1" t="str">
        <f t="shared" si="80"/>
        <v/>
      </c>
      <c r="AQ99" s="1" t="str">
        <f t="shared" si="81"/>
        <v/>
      </c>
      <c r="AX99" s="1" t="str">
        <f t="shared" si="82"/>
        <v/>
      </c>
      <c r="AZ99" s="1" t="str">
        <f t="shared" si="83"/>
        <v/>
      </c>
      <c r="BG99" s="1" t="str">
        <f t="shared" si="84"/>
        <v/>
      </c>
      <c r="BI99" s="1" t="str">
        <f t="shared" si="85"/>
        <v/>
      </c>
      <c r="BP99" s="1" t="str">
        <f t="shared" si="86"/>
        <v/>
      </c>
      <c r="BR99" s="1" t="str">
        <f t="shared" si="87"/>
        <v/>
      </c>
      <c r="BY99" s="1" t="str">
        <f t="shared" si="88"/>
        <v/>
      </c>
      <c r="CA99" s="1" t="str">
        <f t="shared" si="89"/>
        <v/>
      </c>
      <c r="CH99" s="1" t="str">
        <f t="shared" si="90"/>
        <v/>
      </c>
      <c r="CJ99" s="1" t="str">
        <f t="shared" si="91"/>
        <v/>
      </c>
      <c r="CQ99" s="1" t="str">
        <f t="shared" si="92"/>
        <v/>
      </c>
      <c r="CS99" s="1" t="str">
        <f t="shared" si="93"/>
        <v/>
      </c>
      <c r="CZ99" s="1" t="str">
        <f t="shared" si="94"/>
        <v/>
      </c>
      <c r="DB99" s="1" t="str">
        <f t="shared" si="95"/>
        <v/>
      </c>
      <c r="DI99" s="1" t="str">
        <f t="shared" si="96"/>
        <v/>
      </c>
      <c r="DK99" s="1" t="str">
        <f t="shared" si="97"/>
        <v/>
      </c>
      <c r="DR99" s="1" t="str">
        <f t="shared" si="98"/>
        <v/>
      </c>
      <c r="DT99" s="1" t="str">
        <f t="shared" si="99"/>
        <v/>
      </c>
      <c r="EA99" s="1" t="str">
        <f t="shared" si="100"/>
        <v/>
      </c>
      <c r="EC99" s="1" t="str">
        <f t="shared" si="101"/>
        <v/>
      </c>
      <c r="EJ99" s="1" t="str">
        <f t="shared" si="102"/>
        <v/>
      </c>
      <c r="EL99" s="1" t="str">
        <f t="shared" si="103"/>
        <v/>
      </c>
      <c r="ES99" s="1" t="str">
        <f t="shared" si="104"/>
        <v/>
      </c>
      <c r="EU99" s="1" t="str">
        <f t="shared" si="105"/>
        <v/>
      </c>
      <c r="FB99" s="1" t="str">
        <f t="shared" si="106"/>
        <v/>
      </c>
      <c r="FD99" s="1" t="str">
        <f t="shared" si="107"/>
        <v/>
      </c>
      <c r="FK99" s="1" t="str">
        <f t="shared" si="108"/>
        <v/>
      </c>
      <c r="FM99" s="1" t="str">
        <f t="shared" si="109"/>
        <v/>
      </c>
      <c r="FT99" s="1" t="str">
        <f t="shared" si="110"/>
        <v/>
      </c>
      <c r="FV99" s="1" t="str">
        <f t="shared" si="111"/>
        <v/>
      </c>
      <c r="GC99" s="1" t="str">
        <f t="shared" si="112"/>
        <v/>
      </c>
      <c r="GE99" s="1" t="str">
        <f t="shared" si="113"/>
        <v/>
      </c>
      <c r="GL99" s="1" t="str">
        <f t="shared" si="114"/>
        <v/>
      </c>
      <c r="GN99" s="1" t="str">
        <f t="shared" si="115"/>
        <v/>
      </c>
      <c r="GU99" s="1" t="str">
        <f t="shared" si="116"/>
        <v/>
      </c>
      <c r="GW99" s="1" t="str">
        <f t="shared" si="117"/>
        <v/>
      </c>
      <c r="HD99" s="1" t="str">
        <f t="shared" si="118"/>
        <v/>
      </c>
      <c r="HF99" s="1" t="str">
        <f t="shared" si="119"/>
        <v/>
      </c>
      <c r="HM99" s="1" t="str">
        <f t="shared" si="120"/>
        <v/>
      </c>
      <c r="HO99" s="1" t="str">
        <f t="shared" si="121"/>
        <v/>
      </c>
      <c r="HV99" s="1" t="str">
        <f t="shared" si="122"/>
        <v/>
      </c>
      <c r="HX99" s="1" t="str">
        <f t="shared" si="123"/>
        <v/>
      </c>
      <c r="IE99" s="1" t="str">
        <f t="shared" si="124"/>
        <v/>
      </c>
      <c r="IG99" s="1" t="str">
        <f t="shared" si="125"/>
        <v/>
      </c>
      <c r="IN99" s="1" t="str">
        <f t="shared" si="126"/>
        <v/>
      </c>
      <c r="IP99" s="1" t="str">
        <f t="shared" si="127"/>
        <v/>
      </c>
      <c r="IW99" s="1" t="str">
        <f t="shared" si="128"/>
        <v/>
      </c>
      <c r="IY99" s="1" t="str">
        <f t="shared" si="129"/>
        <v/>
      </c>
      <c r="JF99" s="1" t="str">
        <f t="shared" si="130"/>
        <v/>
      </c>
      <c r="JH99" s="1" t="str">
        <f t="shared" si="131"/>
        <v/>
      </c>
      <c r="JO99" s="1" t="str">
        <f t="shared" si="132"/>
        <v/>
      </c>
      <c r="JQ99" s="1" t="str">
        <f t="shared" si="133"/>
        <v/>
      </c>
      <c r="JX99" s="1" t="str">
        <f t="shared" si="134"/>
        <v/>
      </c>
      <c r="JZ99" s="1" t="str">
        <f t="shared" si="135"/>
        <v/>
      </c>
      <c r="KG99" s="1" t="str">
        <f t="shared" si="136"/>
        <v/>
      </c>
      <c r="KI99" s="1" t="str">
        <f t="shared" si="137"/>
        <v/>
      </c>
      <c r="KP99" s="1" t="str">
        <f t="shared" si="138"/>
        <v/>
      </c>
      <c r="KR99" s="1" t="str">
        <f t="shared" si="139"/>
        <v/>
      </c>
      <c r="KY99" s="1" t="str">
        <f t="shared" si="140"/>
        <v/>
      </c>
      <c r="LA99" s="1" t="str">
        <f t="shared" si="141"/>
        <v/>
      </c>
      <c r="LH99" s="1" t="str">
        <f t="shared" si="142"/>
        <v/>
      </c>
      <c r="LJ99" s="1" t="str">
        <f t="shared" si="143"/>
        <v/>
      </c>
      <c r="LQ99" s="1" t="str">
        <f t="shared" si="144"/>
        <v/>
      </c>
      <c r="LS99" s="1" t="str">
        <f t="shared" si="145"/>
        <v/>
      </c>
      <c r="LZ99" s="1" t="str">
        <f t="shared" si="146"/>
        <v/>
      </c>
      <c r="MB99" s="1" t="str">
        <f t="shared" si="147"/>
        <v/>
      </c>
    </row>
    <row r="100" spans="1:340" x14ac:dyDescent="0.25">
      <c r="A100" s="1">
        <v>7481</v>
      </c>
      <c r="B100" s="1" t="s">
        <v>250</v>
      </c>
      <c r="C100" s="1" t="s">
        <v>179</v>
      </c>
      <c r="D100" s="1" t="s">
        <v>220</v>
      </c>
      <c r="E100" s="1" t="s">
        <v>65</v>
      </c>
      <c r="F100" s="1" t="s">
        <v>78</v>
      </c>
      <c r="I100" s="1">
        <v>15</v>
      </c>
      <c r="J100" s="1" t="s">
        <v>103</v>
      </c>
      <c r="N100" s="1" t="str">
        <f t="shared" si="74"/>
        <v/>
      </c>
      <c r="P100" s="1" t="str">
        <f t="shared" si="75"/>
        <v/>
      </c>
      <c r="W100" s="1" t="str">
        <f t="shared" si="76"/>
        <v/>
      </c>
      <c r="Y100" s="1" t="str">
        <f t="shared" si="77"/>
        <v/>
      </c>
      <c r="AF100" s="1" t="str">
        <f t="shared" si="78"/>
        <v/>
      </c>
      <c r="AH100" s="1" t="str">
        <f t="shared" si="79"/>
        <v/>
      </c>
      <c r="AO100" s="1" t="str">
        <f t="shared" si="80"/>
        <v/>
      </c>
      <c r="AQ100" s="1" t="str">
        <f t="shared" si="81"/>
        <v/>
      </c>
      <c r="AX100" s="1" t="str">
        <f t="shared" si="82"/>
        <v/>
      </c>
      <c r="AZ100" s="1" t="str">
        <f t="shared" si="83"/>
        <v/>
      </c>
      <c r="BG100" s="1" t="str">
        <f t="shared" si="84"/>
        <v/>
      </c>
      <c r="BI100" s="1" t="str">
        <f t="shared" si="85"/>
        <v/>
      </c>
      <c r="BP100" s="1" t="str">
        <f t="shared" si="86"/>
        <v/>
      </c>
      <c r="BR100" s="1" t="str">
        <f t="shared" si="87"/>
        <v/>
      </c>
      <c r="BY100" s="1" t="str">
        <f t="shared" si="88"/>
        <v/>
      </c>
      <c r="CA100" s="1" t="str">
        <f t="shared" si="89"/>
        <v/>
      </c>
      <c r="CH100" s="1" t="str">
        <f t="shared" si="90"/>
        <v/>
      </c>
      <c r="CJ100" s="1" t="str">
        <f t="shared" si="91"/>
        <v/>
      </c>
      <c r="CQ100" s="1" t="str">
        <f t="shared" si="92"/>
        <v/>
      </c>
      <c r="CS100" s="1" t="str">
        <f t="shared" si="93"/>
        <v/>
      </c>
      <c r="CZ100" s="1" t="str">
        <f t="shared" si="94"/>
        <v/>
      </c>
      <c r="DB100" s="1" t="str">
        <f t="shared" si="95"/>
        <v/>
      </c>
      <c r="DI100" s="1" t="str">
        <f t="shared" si="96"/>
        <v/>
      </c>
      <c r="DK100" s="1" t="str">
        <f t="shared" si="97"/>
        <v/>
      </c>
      <c r="DR100" s="1" t="str">
        <f t="shared" si="98"/>
        <v/>
      </c>
      <c r="DT100" s="1" t="str">
        <f t="shared" si="99"/>
        <v/>
      </c>
      <c r="EA100" s="1" t="str">
        <f t="shared" si="100"/>
        <v/>
      </c>
      <c r="EC100" s="1" t="str">
        <f t="shared" si="101"/>
        <v/>
      </c>
      <c r="EJ100" s="1" t="str">
        <f t="shared" si="102"/>
        <v/>
      </c>
      <c r="EL100" s="1" t="str">
        <f t="shared" si="103"/>
        <v/>
      </c>
      <c r="ES100" s="1" t="str">
        <f t="shared" si="104"/>
        <v/>
      </c>
      <c r="EU100" s="1" t="str">
        <f t="shared" si="105"/>
        <v/>
      </c>
      <c r="FB100" s="1" t="str">
        <f t="shared" si="106"/>
        <v/>
      </c>
      <c r="FD100" s="1" t="str">
        <f t="shared" si="107"/>
        <v/>
      </c>
      <c r="FK100" s="1" t="str">
        <f t="shared" si="108"/>
        <v/>
      </c>
      <c r="FM100" s="1" t="str">
        <f t="shared" si="109"/>
        <v/>
      </c>
      <c r="FT100" s="1" t="str">
        <f t="shared" si="110"/>
        <v/>
      </c>
      <c r="FV100" s="1" t="str">
        <f t="shared" si="111"/>
        <v/>
      </c>
      <c r="GC100" s="1" t="str">
        <f t="shared" si="112"/>
        <v/>
      </c>
      <c r="GE100" s="1" t="str">
        <f t="shared" si="113"/>
        <v/>
      </c>
      <c r="GL100" s="1" t="str">
        <f t="shared" si="114"/>
        <v/>
      </c>
      <c r="GN100" s="1" t="str">
        <f t="shared" si="115"/>
        <v/>
      </c>
      <c r="GU100" s="1" t="str">
        <f t="shared" si="116"/>
        <v/>
      </c>
      <c r="GW100" s="1" t="str">
        <f t="shared" si="117"/>
        <v/>
      </c>
      <c r="HD100" s="1" t="str">
        <f t="shared" si="118"/>
        <v/>
      </c>
      <c r="HF100" s="1" t="str">
        <f t="shared" si="119"/>
        <v/>
      </c>
      <c r="HM100" s="1" t="str">
        <f t="shared" si="120"/>
        <v/>
      </c>
      <c r="HO100" s="1" t="str">
        <f t="shared" si="121"/>
        <v/>
      </c>
      <c r="HV100" s="1" t="str">
        <f t="shared" si="122"/>
        <v/>
      </c>
      <c r="HX100" s="1" t="str">
        <f t="shared" si="123"/>
        <v/>
      </c>
      <c r="IE100" s="1" t="str">
        <f t="shared" si="124"/>
        <v/>
      </c>
      <c r="IG100" s="1" t="str">
        <f t="shared" si="125"/>
        <v/>
      </c>
      <c r="IN100" s="1" t="str">
        <f t="shared" si="126"/>
        <v/>
      </c>
      <c r="IP100" s="1" t="str">
        <f t="shared" si="127"/>
        <v/>
      </c>
      <c r="IW100" s="1" t="str">
        <f t="shared" si="128"/>
        <v/>
      </c>
      <c r="IY100" s="1" t="str">
        <f t="shared" si="129"/>
        <v/>
      </c>
      <c r="JF100" s="1" t="str">
        <f t="shared" si="130"/>
        <v/>
      </c>
      <c r="JH100" s="1" t="str">
        <f t="shared" si="131"/>
        <v/>
      </c>
      <c r="JO100" s="1" t="str">
        <f t="shared" si="132"/>
        <v/>
      </c>
      <c r="JQ100" s="1" t="str">
        <f t="shared" si="133"/>
        <v/>
      </c>
      <c r="JX100" s="1" t="str">
        <f t="shared" si="134"/>
        <v/>
      </c>
      <c r="JZ100" s="1" t="str">
        <f t="shared" si="135"/>
        <v/>
      </c>
      <c r="KG100" s="1" t="str">
        <f t="shared" si="136"/>
        <v/>
      </c>
      <c r="KI100" s="1" t="str">
        <f t="shared" si="137"/>
        <v/>
      </c>
      <c r="KP100" s="1" t="str">
        <f t="shared" si="138"/>
        <v/>
      </c>
      <c r="KR100" s="1" t="str">
        <f t="shared" si="139"/>
        <v/>
      </c>
      <c r="KY100" s="1" t="str">
        <f t="shared" si="140"/>
        <v/>
      </c>
      <c r="LA100" s="1" t="str">
        <f t="shared" si="141"/>
        <v/>
      </c>
      <c r="LH100" s="1" t="str">
        <f t="shared" si="142"/>
        <v/>
      </c>
      <c r="LJ100" s="1" t="str">
        <f t="shared" si="143"/>
        <v/>
      </c>
      <c r="LQ100" s="1" t="str">
        <f t="shared" si="144"/>
        <v/>
      </c>
      <c r="LS100" s="1" t="str">
        <f t="shared" si="145"/>
        <v/>
      </c>
      <c r="LZ100" s="1" t="str">
        <f t="shared" si="146"/>
        <v/>
      </c>
      <c r="MB100" s="1" t="str">
        <f t="shared" si="147"/>
        <v/>
      </c>
    </row>
    <row r="101" spans="1:340" x14ac:dyDescent="0.25">
      <c r="A101" s="1">
        <v>7482</v>
      </c>
      <c r="B101" s="1" t="s">
        <v>251</v>
      </c>
      <c r="C101" s="1" t="s">
        <v>77</v>
      </c>
      <c r="D101" s="1" t="s">
        <v>220</v>
      </c>
      <c r="E101" s="1" t="s">
        <v>65</v>
      </c>
      <c r="F101" s="1" t="s">
        <v>66</v>
      </c>
      <c r="I101" s="1">
        <v>168</v>
      </c>
      <c r="J101" s="1" t="s">
        <v>103</v>
      </c>
      <c r="N101" s="1" t="str">
        <f t="shared" si="74"/>
        <v/>
      </c>
      <c r="P101" s="1" t="str">
        <f t="shared" si="75"/>
        <v/>
      </c>
      <c r="W101" s="1" t="str">
        <f t="shared" si="76"/>
        <v/>
      </c>
      <c r="Y101" s="1" t="str">
        <f t="shared" si="77"/>
        <v/>
      </c>
      <c r="AF101" s="1" t="str">
        <f t="shared" si="78"/>
        <v/>
      </c>
      <c r="AH101" s="1" t="str">
        <f t="shared" si="79"/>
        <v/>
      </c>
      <c r="AO101" s="1" t="str">
        <f t="shared" si="80"/>
        <v/>
      </c>
      <c r="AQ101" s="1" t="str">
        <f t="shared" si="81"/>
        <v/>
      </c>
      <c r="AX101" s="1" t="str">
        <f t="shared" si="82"/>
        <v/>
      </c>
      <c r="AZ101" s="1" t="str">
        <f t="shared" si="83"/>
        <v/>
      </c>
      <c r="BG101" s="1" t="str">
        <f t="shared" si="84"/>
        <v/>
      </c>
      <c r="BI101" s="1" t="str">
        <f t="shared" si="85"/>
        <v/>
      </c>
      <c r="BP101" s="1" t="str">
        <f t="shared" si="86"/>
        <v/>
      </c>
      <c r="BR101" s="1" t="str">
        <f t="shared" si="87"/>
        <v/>
      </c>
      <c r="BY101" s="1" t="str">
        <f t="shared" si="88"/>
        <v/>
      </c>
      <c r="CA101" s="1" t="str">
        <f t="shared" si="89"/>
        <v/>
      </c>
      <c r="CH101" s="1" t="str">
        <f t="shared" si="90"/>
        <v/>
      </c>
      <c r="CJ101" s="1" t="str">
        <f t="shared" si="91"/>
        <v/>
      </c>
      <c r="CQ101" s="1" t="str">
        <f t="shared" si="92"/>
        <v/>
      </c>
      <c r="CS101" s="1" t="str">
        <f t="shared" si="93"/>
        <v/>
      </c>
      <c r="CZ101" s="1" t="str">
        <f t="shared" si="94"/>
        <v/>
      </c>
      <c r="DB101" s="1" t="str">
        <f t="shared" si="95"/>
        <v/>
      </c>
      <c r="DI101" s="1" t="str">
        <f t="shared" si="96"/>
        <v/>
      </c>
      <c r="DK101" s="1" t="str">
        <f t="shared" si="97"/>
        <v/>
      </c>
      <c r="DR101" s="1" t="str">
        <f t="shared" si="98"/>
        <v/>
      </c>
      <c r="DT101" s="1" t="str">
        <f t="shared" si="99"/>
        <v/>
      </c>
      <c r="EA101" s="1" t="str">
        <f t="shared" si="100"/>
        <v/>
      </c>
      <c r="EC101" s="1" t="str">
        <f t="shared" si="101"/>
        <v/>
      </c>
      <c r="EJ101" s="1" t="str">
        <f t="shared" si="102"/>
        <v/>
      </c>
      <c r="EL101" s="1" t="str">
        <f t="shared" si="103"/>
        <v/>
      </c>
      <c r="ES101" s="1" t="str">
        <f t="shared" si="104"/>
        <v/>
      </c>
      <c r="EU101" s="1" t="str">
        <f t="shared" si="105"/>
        <v/>
      </c>
      <c r="FB101" s="1" t="str">
        <f t="shared" si="106"/>
        <v/>
      </c>
      <c r="FD101" s="1" t="str">
        <f t="shared" si="107"/>
        <v/>
      </c>
      <c r="FK101" s="1" t="str">
        <f t="shared" si="108"/>
        <v/>
      </c>
      <c r="FM101" s="1" t="str">
        <f t="shared" si="109"/>
        <v/>
      </c>
      <c r="FT101" s="1" t="str">
        <f t="shared" si="110"/>
        <v/>
      </c>
      <c r="FV101" s="1" t="str">
        <f t="shared" si="111"/>
        <v/>
      </c>
      <c r="GC101" s="1" t="str">
        <f t="shared" si="112"/>
        <v/>
      </c>
      <c r="GE101" s="1" t="str">
        <f t="shared" si="113"/>
        <v/>
      </c>
      <c r="GL101" s="1" t="str">
        <f t="shared" si="114"/>
        <v/>
      </c>
      <c r="GN101" s="1" t="str">
        <f t="shared" si="115"/>
        <v/>
      </c>
      <c r="GU101" s="1" t="str">
        <f t="shared" si="116"/>
        <v/>
      </c>
      <c r="GW101" s="1" t="str">
        <f t="shared" si="117"/>
        <v/>
      </c>
      <c r="HD101" s="1" t="str">
        <f t="shared" si="118"/>
        <v/>
      </c>
      <c r="HF101" s="1" t="str">
        <f t="shared" si="119"/>
        <v/>
      </c>
      <c r="HM101" s="1" t="str">
        <f t="shared" si="120"/>
        <v/>
      </c>
      <c r="HO101" s="1" t="str">
        <f t="shared" si="121"/>
        <v/>
      </c>
      <c r="HV101" s="1" t="str">
        <f t="shared" si="122"/>
        <v/>
      </c>
      <c r="HX101" s="1" t="str">
        <f t="shared" si="123"/>
        <v/>
      </c>
      <c r="IE101" s="1" t="str">
        <f t="shared" si="124"/>
        <v/>
      </c>
      <c r="IG101" s="1" t="str">
        <f t="shared" si="125"/>
        <v/>
      </c>
      <c r="IN101" s="1" t="str">
        <f t="shared" si="126"/>
        <v/>
      </c>
      <c r="IP101" s="1" t="str">
        <f t="shared" si="127"/>
        <v/>
      </c>
      <c r="IW101" s="1" t="str">
        <f t="shared" si="128"/>
        <v/>
      </c>
      <c r="IY101" s="1" t="str">
        <f t="shared" si="129"/>
        <v/>
      </c>
      <c r="JF101" s="1" t="str">
        <f t="shared" si="130"/>
        <v/>
      </c>
      <c r="JH101" s="1" t="str">
        <f t="shared" si="131"/>
        <v/>
      </c>
      <c r="JO101" s="1" t="str">
        <f t="shared" si="132"/>
        <v/>
      </c>
      <c r="JQ101" s="1" t="str">
        <f t="shared" si="133"/>
        <v/>
      </c>
      <c r="JX101" s="1" t="str">
        <f t="shared" si="134"/>
        <v/>
      </c>
      <c r="JZ101" s="1" t="str">
        <f t="shared" si="135"/>
        <v/>
      </c>
      <c r="KG101" s="1" t="str">
        <f t="shared" si="136"/>
        <v/>
      </c>
      <c r="KI101" s="1" t="str">
        <f t="shared" si="137"/>
        <v/>
      </c>
      <c r="KP101" s="1" t="str">
        <f t="shared" si="138"/>
        <v/>
      </c>
      <c r="KR101" s="1" t="str">
        <f t="shared" si="139"/>
        <v/>
      </c>
      <c r="KY101" s="1" t="str">
        <f t="shared" si="140"/>
        <v/>
      </c>
      <c r="LA101" s="1" t="str">
        <f t="shared" si="141"/>
        <v/>
      </c>
      <c r="LH101" s="1" t="str">
        <f t="shared" si="142"/>
        <v/>
      </c>
      <c r="LJ101" s="1" t="str">
        <f t="shared" si="143"/>
        <v/>
      </c>
      <c r="LQ101" s="1" t="str">
        <f t="shared" si="144"/>
        <v/>
      </c>
      <c r="LS101" s="1" t="str">
        <f t="shared" si="145"/>
        <v/>
      </c>
      <c r="LZ101" s="1" t="str">
        <f t="shared" si="146"/>
        <v/>
      </c>
      <c r="MB101" s="1" t="str">
        <f t="shared" si="147"/>
        <v/>
      </c>
    </row>
    <row r="102" spans="1:340" x14ac:dyDescent="0.25">
      <c r="A102" s="1">
        <v>7483</v>
      </c>
      <c r="B102" s="1" t="s">
        <v>252</v>
      </c>
      <c r="C102" s="1" t="s">
        <v>77</v>
      </c>
      <c r="D102" s="1" t="s">
        <v>220</v>
      </c>
      <c r="E102" s="1" t="s">
        <v>65</v>
      </c>
      <c r="F102" s="1" t="s">
        <v>66</v>
      </c>
      <c r="I102" s="1">
        <v>28</v>
      </c>
      <c r="J102" s="1" t="s">
        <v>103</v>
      </c>
      <c r="N102" s="1" t="str">
        <f t="shared" si="74"/>
        <v/>
      </c>
      <c r="P102" s="1" t="str">
        <f t="shared" si="75"/>
        <v/>
      </c>
      <c r="W102" s="1" t="str">
        <f t="shared" si="76"/>
        <v/>
      </c>
      <c r="Y102" s="1" t="str">
        <f t="shared" si="77"/>
        <v/>
      </c>
      <c r="AF102" s="1" t="str">
        <f t="shared" si="78"/>
        <v/>
      </c>
      <c r="AH102" s="1" t="str">
        <f t="shared" si="79"/>
        <v/>
      </c>
      <c r="AO102" s="1" t="str">
        <f t="shared" si="80"/>
        <v/>
      </c>
      <c r="AQ102" s="1" t="str">
        <f t="shared" si="81"/>
        <v/>
      </c>
      <c r="AX102" s="1" t="str">
        <f t="shared" si="82"/>
        <v/>
      </c>
      <c r="AZ102" s="1" t="str">
        <f t="shared" si="83"/>
        <v/>
      </c>
      <c r="BG102" s="1" t="str">
        <f t="shared" si="84"/>
        <v/>
      </c>
      <c r="BI102" s="1" t="str">
        <f t="shared" si="85"/>
        <v/>
      </c>
      <c r="BP102" s="1" t="str">
        <f t="shared" si="86"/>
        <v/>
      </c>
      <c r="BR102" s="1" t="str">
        <f t="shared" si="87"/>
        <v/>
      </c>
      <c r="BY102" s="1" t="str">
        <f t="shared" si="88"/>
        <v/>
      </c>
      <c r="CA102" s="1" t="str">
        <f t="shared" si="89"/>
        <v/>
      </c>
      <c r="CH102" s="1" t="str">
        <f t="shared" si="90"/>
        <v/>
      </c>
      <c r="CJ102" s="1" t="str">
        <f t="shared" si="91"/>
        <v/>
      </c>
      <c r="CQ102" s="1" t="str">
        <f t="shared" si="92"/>
        <v/>
      </c>
      <c r="CS102" s="1" t="str">
        <f t="shared" si="93"/>
        <v/>
      </c>
      <c r="CZ102" s="1" t="str">
        <f t="shared" si="94"/>
        <v/>
      </c>
      <c r="DB102" s="1" t="str">
        <f t="shared" si="95"/>
        <v/>
      </c>
      <c r="DI102" s="1" t="str">
        <f t="shared" si="96"/>
        <v/>
      </c>
      <c r="DK102" s="1" t="str">
        <f t="shared" si="97"/>
        <v/>
      </c>
      <c r="DR102" s="1" t="str">
        <f t="shared" si="98"/>
        <v/>
      </c>
      <c r="DT102" s="1" t="str">
        <f t="shared" si="99"/>
        <v/>
      </c>
      <c r="EA102" s="1" t="str">
        <f t="shared" si="100"/>
        <v/>
      </c>
      <c r="EC102" s="1" t="str">
        <f t="shared" si="101"/>
        <v/>
      </c>
      <c r="EJ102" s="1" t="str">
        <f t="shared" si="102"/>
        <v/>
      </c>
      <c r="EL102" s="1" t="str">
        <f t="shared" si="103"/>
        <v/>
      </c>
      <c r="ES102" s="1" t="str">
        <f t="shared" si="104"/>
        <v/>
      </c>
      <c r="EU102" s="1" t="str">
        <f t="shared" si="105"/>
        <v/>
      </c>
      <c r="FB102" s="1" t="str">
        <f t="shared" si="106"/>
        <v/>
      </c>
      <c r="FD102" s="1" t="str">
        <f t="shared" si="107"/>
        <v/>
      </c>
      <c r="FK102" s="1" t="str">
        <f t="shared" si="108"/>
        <v/>
      </c>
      <c r="FM102" s="1" t="str">
        <f t="shared" si="109"/>
        <v/>
      </c>
      <c r="FT102" s="1" t="str">
        <f t="shared" si="110"/>
        <v/>
      </c>
      <c r="FV102" s="1" t="str">
        <f t="shared" si="111"/>
        <v/>
      </c>
      <c r="GC102" s="1" t="str">
        <f t="shared" si="112"/>
        <v/>
      </c>
      <c r="GE102" s="1" t="str">
        <f t="shared" si="113"/>
        <v/>
      </c>
      <c r="GL102" s="1" t="str">
        <f t="shared" si="114"/>
        <v/>
      </c>
      <c r="GN102" s="1" t="str">
        <f t="shared" si="115"/>
        <v/>
      </c>
      <c r="GU102" s="1" t="str">
        <f t="shared" si="116"/>
        <v/>
      </c>
      <c r="GW102" s="1" t="str">
        <f t="shared" si="117"/>
        <v/>
      </c>
      <c r="HD102" s="1" t="str">
        <f t="shared" si="118"/>
        <v/>
      </c>
      <c r="HF102" s="1" t="str">
        <f t="shared" si="119"/>
        <v/>
      </c>
      <c r="HM102" s="1" t="str">
        <f t="shared" si="120"/>
        <v/>
      </c>
      <c r="HO102" s="1" t="str">
        <f t="shared" si="121"/>
        <v/>
      </c>
      <c r="HV102" s="1" t="str">
        <f t="shared" si="122"/>
        <v/>
      </c>
      <c r="HX102" s="1" t="str">
        <f t="shared" si="123"/>
        <v/>
      </c>
      <c r="IE102" s="1" t="str">
        <f t="shared" si="124"/>
        <v/>
      </c>
      <c r="IG102" s="1" t="str">
        <f t="shared" si="125"/>
        <v/>
      </c>
      <c r="IN102" s="1" t="str">
        <f t="shared" si="126"/>
        <v/>
      </c>
      <c r="IP102" s="1" t="str">
        <f t="shared" si="127"/>
        <v/>
      </c>
      <c r="IW102" s="1" t="str">
        <f t="shared" si="128"/>
        <v/>
      </c>
      <c r="IY102" s="1" t="str">
        <f t="shared" si="129"/>
        <v/>
      </c>
      <c r="JF102" s="1" t="str">
        <f t="shared" si="130"/>
        <v/>
      </c>
      <c r="JH102" s="1" t="str">
        <f t="shared" si="131"/>
        <v/>
      </c>
      <c r="JO102" s="1" t="str">
        <f t="shared" si="132"/>
        <v/>
      </c>
      <c r="JQ102" s="1" t="str">
        <f t="shared" si="133"/>
        <v/>
      </c>
      <c r="JX102" s="1" t="str">
        <f t="shared" si="134"/>
        <v/>
      </c>
      <c r="JZ102" s="1" t="str">
        <f t="shared" si="135"/>
        <v/>
      </c>
      <c r="KG102" s="1" t="str">
        <f t="shared" si="136"/>
        <v/>
      </c>
      <c r="KI102" s="1" t="str">
        <f t="shared" si="137"/>
        <v/>
      </c>
      <c r="KP102" s="1" t="str">
        <f t="shared" si="138"/>
        <v/>
      </c>
      <c r="KR102" s="1" t="str">
        <f t="shared" si="139"/>
        <v/>
      </c>
      <c r="KY102" s="1" t="str">
        <f t="shared" si="140"/>
        <v/>
      </c>
      <c r="LA102" s="1" t="str">
        <f t="shared" si="141"/>
        <v/>
      </c>
      <c r="LH102" s="1" t="str">
        <f t="shared" si="142"/>
        <v/>
      </c>
      <c r="LJ102" s="1" t="str">
        <f t="shared" si="143"/>
        <v/>
      </c>
      <c r="LQ102" s="1" t="str">
        <f t="shared" si="144"/>
        <v/>
      </c>
      <c r="LS102" s="1" t="str">
        <f t="shared" si="145"/>
        <v/>
      </c>
      <c r="LZ102" s="1" t="str">
        <f t="shared" si="146"/>
        <v/>
      </c>
      <c r="MB102" s="1" t="str">
        <f t="shared" si="147"/>
        <v/>
      </c>
    </row>
    <row r="103" spans="1:340" x14ac:dyDescent="0.25">
      <c r="A103" s="1">
        <v>7484</v>
      </c>
      <c r="B103" s="1" t="s">
        <v>253</v>
      </c>
      <c r="C103" s="1" t="s">
        <v>179</v>
      </c>
      <c r="D103" s="1" t="s">
        <v>220</v>
      </c>
      <c r="E103" s="1" t="s">
        <v>65</v>
      </c>
      <c r="F103" s="1" t="s">
        <v>78</v>
      </c>
      <c r="I103" s="1">
        <v>44</v>
      </c>
      <c r="J103" s="1" t="s">
        <v>254</v>
      </c>
      <c r="N103" s="1" t="str">
        <f t="shared" si="74"/>
        <v/>
      </c>
      <c r="P103" s="1" t="str">
        <f t="shared" si="75"/>
        <v/>
      </c>
      <c r="T103" s="1" t="s">
        <v>67</v>
      </c>
      <c r="W103" s="1" t="str">
        <f t="shared" si="76"/>
        <v/>
      </c>
      <c r="Y103" s="1" t="str">
        <f t="shared" si="77"/>
        <v/>
      </c>
      <c r="AF103" s="1" t="str">
        <f t="shared" si="78"/>
        <v/>
      </c>
      <c r="AH103" s="1" t="str">
        <f t="shared" si="79"/>
        <v/>
      </c>
      <c r="AL103" s="1" t="s">
        <v>82</v>
      </c>
      <c r="AO103" s="1" t="str">
        <f t="shared" si="80"/>
        <v/>
      </c>
      <c r="AQ103" s="1" t="str">
        <f t="shared" si="81"/>
        <v/>
      </c>
      <c r="AX103" s="1" t="str">
        <f t="shared" si="82"/>
        <v/>
      </c>
      <c r="AZ103" s="1" t="str">
        <f t="shared" si="83"/>
        <v/>
      </c>
      <c r="BG103" s="1" t="str">
        <f t="shared" si="84"/>
        <v/>
      </c>
      <c r="BI103" s="1" t="str">
        <f t="shared" si="85"/>
        <v/>
      </c>
      <c r="BP103" s="1" t="str">
        <f t="shared" si="86"/>
        <v/>
      </c>
      <c r="BR103" s="1" t="str">
        <f t="shared" si="87"/>
        <v/>
      </c>
      <c r="BY103" s="1" t="str">
        <f t="shared" si="88"/>
        <v/>
      </c>
      <c r="CA103" s="1" t="str">
        <f t="shared" si="89"/>
        <v/>
      </c>
      <c r="CH103" s="1" t="str">
        <f t="shared" si="90"/>
        <v/>
      </c>
      <c r="CJ103" s="1" t="str">
        <f t="shared" si="91"/>
        <v/>
      </c>
      <c r="CQ103" s="1" t="str">
        <f t="shared" si="92"/>
        <v/>
      </c>
      <c r="CS103" s="1" t="str">
        <f t="shared" si="93"/>
        <v/>
      </c>
      <c r="CZ103" s="1" t="str">
        <f t="shared" si="94"/>
        <v/>
      </c>
      <c r="DB103" s="1" t="str">
        <f t="shared" si="95"/>
        <v/>
      </c>
      <c r="DI103" s="1" t="str">
        <f t="shared" si="96"/>
        <v/>
      </c>
      <c r="DK103" s="1" t="str">
        <f t="shared" si="97"/>
        <v/>
      </c>
      <c r="DR103" s="1" t="str">
        <f t="shared" si="98"/>
        <v/>
      </c>
      <c r="DT103" s="1" t="str">
        <f t="shared" si="99"/>
        <v/>
      </c>
      <c r="EA103" s="1" t="str">
        <f t="shared" si="100"/>
        <v/>
      </c>
      <c r="EC103" s="1" t="str">
        <f t="shared" si="101"/>
        <v/>
      </c>
      <c r="EJ103" s="1" t="str">
        <f t="shared" si="102"/>
        <v/>
      </c>
      <c r="EL103" s="1" t="str">
        <f t="shared" si="103"/>
        <v/>
      </c>
      <c r="ES103" s="1" t="str">
        <f t="shared" si="104"/>
        <v/>
      </c>
      <c r="EU103" s="1" t="str">
        <f t="shared" si="105"/>
        <v/>
      </c>
      <c r="FB103" s="1" t="str">
        <f t="shared" si="106"/>
        <v/>
      </c>
      <c r="FD103" s="1" t="str">
        <f t="shared" si="107"/>
        <v/>
      </c>
      <c r="FK103" s="1" t="str">
        <f t="shared" si="108"/>
        <v/>
      </c>
      <c r="FM103" s="1" t="str">
        <f t="shared" si="109"/>
        <v/>
      </c>
      <c r="FT103" s="1" t="str">
        <f t="shared" si="110"/>
        <v/>
      </c>
      <c r="FV103" s="1" t="str">
        <f t="shared" si="111"/>
        <v/>
      </c>
      <c r="GC103" s="1" t="str">
        <f t="shared" si="112"/>
        <v/>
      </c>
      <c r="GE103" s="1" t="str">
        <f t="shared" si="113"/>
        <v/>
      </c>
      <c r="GL103" s="1" t="str">
        <f t="shared" si="114"/>
        <v/>
      </c>
      <c r="GN103" s="1" t="str">
        <f t="shared" si="115"/>
        <v/>
      </c>
      <c r="GU103" s="1" t="str">
        <f t="shared" si="116"/>
        <v/>
      </c>
      <c r="GW103" s="1" t="str">
        <f t="shared" si="117"/>
        <v/>
      </c>
      <c r="HD103" s="1" t="str">
        <f t="shared" si="118"/>
        <v/>
      </c>
      <c r="HF103" s="1" t="str">
        <f t="shared" si="119"/>
        <v/>
      </c>
      <c r="HM103" s="1" t="str">
        <f t="shared" si="120"/>
        <v/>
      </c>
      <c r="HO103" s="1" t="str">
        <f t="shared" si="121"/>
        <v/>
      </c>
      <c r="HV103" s="1" t="str">
        <f t="shared" si="122"/>
        <v/>
      </c>
      <c r="HX103" s="1" t="str">
        <f t="shared" si="123"/>
        <v/>
      </c>
      <c r="IE103" s="1" t="str">
        <f t="shared" si="124"/>
        <v/>
      </c>
      <c r="IG103" s="1" t="str">
        <f t="shared" si="125"/>
        <v/>
      </c>
      <c r="IN103" s="1" t="str">
        <f t="shared" si="126"/>
        <v/>
      </c>
      <c r="IP103" s="1" t="str">
        <f t="shared" si="127"/>
        <v/>
      </c>
      <c r="IW103" s="1" t="str">
        <f t="shared" si="128"/>
        <v/>
      </c>
      <c r="IY103" s="1" t="str">
        <f t="shared" si="129"/>
        <v/>
      </c>
      <c r="JF103" s="1" t="str">
        <f t="shared" si="130"/>
        <v/>
      </c>
      <c r="JH103" s="1" t="str">
        <f t="shared" si="131"/>
        <v/>
      </c>
      <c r="JO103" s="1" t="str">
        <f t="shared" si="132"/>
        <v/>
      </c>
      <c r="JQ103" s="1" t="str">
        <f t="shared" si="133"/>
        <v/>
      </c>
      <c r="JX103" s="1" t="str">
        <f t="shared" si="134"/>
        <v/>
      </c>
      <c r="JZ103" s="1" t="str">
        <f t="shared" si="135"/>
        <v/>
      </c>
      <c r="KG103" s="1" t="str">
        <f t="shared" si="136"/>
        <v/>
      </c>
      <c r="KI103" s="1" t="str">
        <f t="shared" si="137"/>
        <v/>
      </c>
      <c r="KP103" s="1" t="str">
        <f t="shared" si="138"/>
        <v/>
      </c>
      <c r="KR103" s="1" t="str">
        <f t="shared" si="139"/>
        <v/>
      </c>
      <c r="KY103" s="1" t="str">
        <f t="shared" si="140"/>
        <v/>
      </c>
      <c r="LA103" s="1" t="str">
        <f t="shared" si="141"/>
        <v/>
      </c>
      <c r="LH103" s="1" t="str">
        <f t="shared" si="142"/>
        <v/>
      </c>
      <c r="LJ103" s="1" t="str">
        <f t="shared" si="143"/>
        <v/>
      </c>
      <c r="LQ103" s="1" t="str">
        <f t="shared" si="144"/>
        <v/>
      </c>
      <c r="LS103" s="1" t="str">
        <f t="shared" si="145"/>
        <v/>
      </c>
      <c r="LZ103" s="1" t="str">
        <f t="shared" si="146"/>
        <v/>
      </c>
      <c r="MB103" s="1" t="str">
        <f t="shared" si="147"/>
        <v/>
      </c>
    </row>
    <row r="104" spans="1:340" x14ac:dyDescent="0.25">
      <c r="A104" s="1">
        <v>7485</v>
      </c>
      <c r="B104" s="1" t="s">
        <v>255</v>
      </c>
      <c r="C104" s="1" t="s">
        <v>256</v>
      </c>
      <c r="D104" s="1" t="s">
        <v>220</v>
      </c>
      <c r="E104" s="1" t="s">
        <v>65</v>
      </c>
      <c r="F104" s="1" t="s">
        <v>78</v>
      </c>
      <c r="I104" s="1">
        <v>258</v>
      </c>
      <c r="J104" s="1" t="s">
        <v>246</v>
      </c>
      <c r="K104" s="1" t="s">
        <v>114</v>
      </c>
      <c r="L104" s="1" t="s">
        <v>115</v>
      </c>
      <c r="N104" s="1">
        <f t="shared" si="74"/>
        <v>60</v>
      </c>
      <c r="O104" s="1" t="s">
        <v>120</v>
      </c>
      <c r="P104" s="1">
        <f t="shared" si="75"/>
        <v>0.5</v>
      </c>
      <c r="T104" s="1" t="s">
        <v>75</v>
      </c>
      <c r="U104" s="1" t="s">
        <v>117</v>
      </c>
      <c r="W104" s="1">
        <f t="shared" si="76"/>
        <v>20</v>
      </c>
      <c r="X104" s="1" t="s">
        <v>136</v>
      </c>
      <c r="Y104" s="1">
        <f t="shared" si="77"/>
        <v>0.25</v>
      </c>
      <c r="AC104" s="1" t="s">
        <v>257</v>
      </c>
      <c r="AD104" s="1" t="s">
        <v>119</v>
      </c>
      <c r="AF104" s="1">
        <f t="shared" si="78"/>
        <v>10</v>
      </c>
      <c r="AG104" s="1" t="s">
        <v>120</v>
      </c>
      <c r="AH104" s="1">
        <f t="shared" si="79"/>
        <v>0.5</v>
      </c>
      <c r="AL104" s="1" t="s">
        <v>99</v>
      </c>
      <c r="AM104" s="1" t="s">
        <v>122</v>
      </c>
      <c r="AO104" s="1">
        <f t="shared" si="80"/>
        <v>30</v>
      </c>
      <c r="AP104" s="1" t="s">
        <v>136</v>
      </c>
      <c r="AQ104" s="1">
        <f t="shared" si="81"/>
        <v>0.25</v>
      </c>
      <c r="AU104" s="1" t="s">
        <v>123</v>
      </c>
      <c r="AV104" s="1" t="s">
        <v>117</v>
      </c>
      <c r="AX104" s="1">
        <f t="shared" si="82"/>
        <v>20</v>
      </c>
      <c r="AY104" s="1" t="s">
        <v>120</v>
      </c>
      <c r="AZ104" s="1">
        <f t="shared" si="83"/>
        <v>0.5</v>
      </c>
      <c r="BD104" s="1" t="s">
        <v>124</v>
      </c>
      <c r="BE104" s="1" t="s">
        <v>115</v>
      </c>
      <c r="BG104" s="1">
        <f t="shared" si="84"/>
        <v>60</v>
      </c>
      <c r="BH104" s="1" t="s">
        <v>120</v>
      </c>
      <c r="BI104" s="1">
        <f t="shared" si="85"/>
        <v>0.5</v>
      </c>
      <c r="BM104" s="1" t="s">
        <v>143</v>
      </c>
      <c r="BN104" s="1" t="s">
        <v>122</v>
      </c>
      <c r="BP104" s="1">
        <f t="shared" si="86"/>
        <v>30</v>
      </c>
      <c r="BQ104" s="1" t="s">
        <v>136</v>
      </c>
      <c r="BR104" s="1">
        <f t="shared" si="87"/>
        <v>0.25</v>
      </c>
      <c r="BS104" s="1">
        <v>1</v>
      </c>
      <c r="BV104" s="1" t="s">
        <v>258</v>
      </c>
      <c r="BW104" s="1" t="s">
        <v>122</v>
      </c>
      <c r="BY104" s="1">
        <f t="shared" si="88"/>
        <v>30</v>
      </c>
      <c r="BZ104" s="1" t="s">
        <v>120</v>
      </c>
      <c r="CA104" s="1">
        <f t="shared" si="89"/>
        <v>0.5</v>
      </c>
      <c r="CB104" s="1">
        <v>6</v>
      </c>
      <c r="CE104" s="1" t="s">
        <v>259</v>
      </c>
      <c r="CF104" s="1" t="s">
        <v>122</v>
      </c>
      <c r="CH104" s="1">
        <f t="shared" si="90"/>
        <v>30</v>
      </c>
      <c r="CI104" s="1" t="s">
        <v>136</v>
      </c>
      <c r="CJ104" s="1">
        <f t="shared" si="91"/>
        <v>0.25</v>
      </c>
      <c r="CK104" s="1">
        <v>8</v>
      </c>
      <c r="CQ104" s="1" t="str">
        <f t="shared" si="92"/>
        <v/>
      </c>
      <c r="CS104" s="1" t="str">
        <f t="shared" si="93"/>
        <v/>
      </c>
      <c r="CZ104" s="1" t="str">
        <f t="shared" si="94"/>
        <v/>
      </c>
      <c r="DB104" s="1" t="str">
        <f t="shared" si="95"/>
        <v/>
      </c>
      <c r="DF104" s="1" t="s">
        <v>260</v>
      </c>
      <c r="DG104" s="1">
        <v>0</v>
      </c>
      <c r="DH104" s="1">
        <v>15</v>
      </c>
      <c r="DI104" s="1">
        <f t="shared" si="96"/>
        <v>7.5</v>
      </c>
      <c r="DJ104" s="1" t="s">
        <v>116</v>
      </c>
      <c r="DK104" s="1">
        <f t="shared" si="97"/>
        <v>0.75</v>
      </c>
      <c r="DO104" s="1" t="s">
        <v>144</v>
      </c>
      <c r="DP104" s="1">
        <v>41136</v>
      </c>
      <c r="DR104" s="1">
        <f t="shared" si="98"/>
        <v>11.5</v>
      </c>
      <c r="DS104" s="1" t="s">
        <v>120</v>
      </c>
      <c r="DT104" s="1">
        <f t="shared" si="99"/>
        <v>0.5</v>
      </c>
      <c r="DX104" s="1" t="s">
        <v>126</v>
      </c>
      <c r="DY104" s="1" t="s">
        <v>122</v>
      </c>
      <c r="EA104" s="1">
        <f t="shared" si="100"/>
        <v>30</v>
      </c>
      <c r="EB104" s="1" t="s">
        <v>120</v>
      </c>
      <c r="EC104" s="1">
        <f t="shared" si="101"/>
        <v>0.5</v>
      </c>
      <c r="EG104" s="1" t="s">
        <v>127</v>
      </c>
      <c r="EH104" s="1" t="s">
        <v>122</v>
      </c>
      <c r="EJ104" s="1">
        <f t="shared" si="102"/>
        <v>30</v>
      </c>
      <c r="EK104" s="1" t="s">
        <v>120</v>
      </c>
      <c r="EL104" s="1">
        <f t="shared" si="103"/>
        <v>0.5</v>
      </c>
      <c r="ES104" s="1" t="str">
        <f t="shared" si="104"/>
        <v/>
      </c>
      <c r="EU104" s="1" t="str">
        <f t="shared" si="105"/>
        <v/>
      </c>
      <c r="FB104" s="1" t="str">
        <f t="shared" si="106"/>
        <v/>
      </c>
      <c r="FD104" s="1" t="str">
        <f t="shared" si="107"/>
        <v/>
      </c>
      <c r="FK104" s="1" t="str">
        <f t="shared" si="108"/>
        <v/>
      </c>
      <c r="FM104" s="1" t="str">
        <f t="shared" si="109"/>
        <v/>
      </c>
      <c r="FO104" s="1" t="s">
        <v>128</v>
      </c>
      <c r="FT104" s="1" t="str">
        <f t="shared" si="110"/>
        <v/>
      </c>
      <c r="FV104" s="1" t="str">
        <f t="shared" si="111"/>
        <v/>
      </c>
      <c r="GC104" s="1" t="str">
        <f t="shared" si="112"/>
        <v/>
      </c>
      <c r="GE104" s="1" t="str">
        <f t="shared" si="113"/>
        <v/>
      </c>
      <c r="GL104" s="1" t="str">
        <f t="shared" si="114"/>
        <v/>
      </c>
      <c r="GN104" s="1" t="str">
        <f t="shared" si="115"/>
        <v/>
      </c>
      <c r="GU104" s="1" t="str">
        <f t="shared" si="116"/>
        <v/>
      </c>
      <c r="GW104" s="1" t="str">
        <f t="shared" si="117"/>
        <v/>
      </c>
      <c r="HD104" s="1" t="str">
        <f t="shared" si="118"/>
        <v/>
      </c>
      <c r="HF104" s="1" t="str">
        <f t="shared" si="119"/>
        <v/>
      </c>
      <c r="HM104" s="1" t="str">
        <f t="shared" si="120"/>
        <v/>
      </c>
      <c r="HO104" s="1" t="str">
        <f t="shared" si="121"/>
        <v/>
      </c>
      <c r="HV104" s="1" t="str">
        <f t="shared" si="122"/>
        <v/>
      </c>
      <c r="HX104" s="1" t="str">
        <f t="shared" si="123"/>
        <v/>
      </c>
      <c r="IE104" s="1" t="str">
        <f t="shared" si="124"/>
        <v/>
      </c>
      <c r="IG104" s="1" t="str">
        <f t="shared" si="125"/>
        <v/>
      </c>
      <c r="IN104" s="1" t="str">
        <f t="shared" si="126"/>
        <v/>
      </c>
      <c r="IP104" s="1" t="str">
        <f t="shared" si="127"/>
        <v/>
      </c>
      <c r="IW104" s="1" t="str">
        <f t="shared" si="128"/>
        <v/>
      </c>
      <c r="IY104" s="1" t="str">
        <f t="shared" si="129"/>
        <v/>
      </c>
      <c r="JF104" s="1" t="str">
        <f t="shared" si="130"/>
        <v/>
      </c>
      <c r="JH104" s="1" t="str">
        <f t="shared" si="131"/>
        <v/>
      </c>
      <c r="JO104" s="1" t="str">
        <f t="shared" si="132"/>
        <v/>
      </c>
      <c r="JQ104" s="1" t="str">
        <f t="shared" si="133"/>
        <v/>
      </c>
      <c r="JX104" s="1" t="str">
        <f t="shared" si="134"/>
        <v/>
      </c>
      <c r="JZ104" s="1" t="str">
        <f t="shared" si="135"/>
        <v/>
      </c>
      <c r="KG104" s="1" t="str">
        <f t="shared" si="136"/>
        <v/>
      </c>
      <c r="KI104" s="1" t="str">
        <f t="shared" si="137"/>
        <v/>
      </c>
      <c r="KP104" s="1" t="str">
        <f t="shared" si="138"/>
        <v/>
      </c>
      <c r="KR104" s="1" t="str">
        <f t="shared" si="139"/>
        <v/>
      </c>
      <c r="KY104" s="1" t="str">
        <f t="shared" si="140"/>
        <v/>
      </c>
      <c r="LA104" s="1" t="str">
        <f t="shared" si="141"/>
        <v/>
      </c>
      <c r="LH104" s="1" t="str">
        <f t="shared" si="142"/>
        <v/>
      </c>
      <c r="LJ104" s="1" t="str">
        <f t="shared" si="143"/>
        <v/>
      </c>
      <c r="LQ104" s="1" t="str">
        <f t="shared" si="144"/>
        <v/>
      </c>
      <c r="LS104" s="1" t="str">
        <f t="shared" si="145"/>
        <v/>
      </c>
      <c r="LZ104" s="1" t="str">
        <f t="shared" si="146"/>
        <v/>
      </c>
      <c r="MB104" s="1" t="str">
        <f t="shared" si="147"/>
        <v/>
      </c>
    </row>
    <row r="105" spans="1:340" x14ac:dyDescent="0.25">
      <c r="A105" s="1">
        <v>7486</v>
      </c>
      <c r="B105" s="1" t="s">
        <v>261</v>
      </c>
      <c r="C105" s="1" t="s">
        <v>262</v>
      </c>
      <c r="D105" s="1" t="s">
        <v>220</v>
      </c>
      <c r="E105" s="1" t="s">
        <v>65</v>
      </c>
      <c r="F105" s="1" t="s">
        <v>78</v>
      </c>
      <c r="I105" s="1">
        <v>302</v>
      </c>
      <c r="J105" s="1" t="s">
        <v>246</v>
      </c>
      <c r="N105" s="1" t="str">
        <f t="shared" si="74"/>
        <v/>
      </c>
      <c r="P105" s="1" t="str">
        <f t="shared" si="75"/>
        <v/>
      </c>
      <c r="T105" s="1" t="s">
        <v>263</v>
      </c>
      <c r="U105" s="1" t="s">
        <v>117</v>
      </c>
      <c r="W105" s="1">
        <f t="shared" si="76"/>
        <v>20</v>
      </c>
      <c r="X105" s="1" t="s">
        <v>160</v>
      </c>
      <c r="Y105" s="1">
        <f t="shared" si="77"/>
        <v>0.1</v>
      </c>
      <c r="AC105" s="1" t="s">
        <v>198</v>
      </c>
      <c r="AF105" s="1" t="str">
        <f t="shared" si="78"/>
        <v/>
      </c>
      <c r="AG105" s="1" t="s">
        <v>120</v>
      </c>
      <c r="AH105" s="1">
        <f t="shared" si="79"/>
        <v>0.5</v>
      </c>
      <c r="AL105" s="1" t="s">
        <v>99</v>
      </c>
      <c r="AO105" s="1" t="str">
        <f t="shared" si="80"/>
        <v/>
      </c>
      <c r="AP105" s="1" t="s">
        <v>120</v>
      </c>
      <c r="AQ105" s="1">
        <f t="shared" si="81"/>
        <v>0.5</v>
      </c>
      <c r="AU105" s="1" t="s">
        <v>123</v>
      </c>
      <c r="AV105" s="1" t="s">
        <v>117</v>
      </c>
      <c r="AX105" s="1">
        <f t="shared" si="82"/>
        <v>20</v>
      </c>
      <c r="AY105" s="1" t="s">
        <v>136</v>
      </c>
      <c r="AZ105" s="1">
        <f t="shared" si="83"/>
        <v>0.25</v>
      </c>
      <c r="BG105" s="1" t="str">
        <f t="shared" si="84"/>
        <v/>
      </c>
      <c r="BH105" s="1" t="s">
        <v>120</v>
      </c>
      <c r="BI105" s="1">
        <f t="shared" si="85"/>
        <v>0.5</v>
      </c>
      <c r="BM105" s="1" t="s">
        <v>143</v>
      </c>
      <c r="BN105" s="1" t="s">
        <v>122</v>
      </c>
      <c r="BP105" s="1">
        <f t="shared" si="86"/>
        <v>30</v>
      </c>
      <c r="BQ105" s="1" t="s">
        <v>120</v>
      </c>
      <c r="BR105" s="1">
        <f t="shared" si="87"/>
        <v>0.5</v>
      </c>
      <c r="BS105" s="1">
        <v>2</v>
      </c>
      <c r="BV105" s="1" t="s">
        <v>258</v>
      </c>
      <c r="BW105" s="1" t="s">
        <v>122</v>
      </c>
      <c r="BY105" s="1">
        <f t="shared" si="88"/>
        <v>30</v>
      </c>
      <c r="BZ105" s="1" t="s">
        <v>136</v>
      </c>
      <c r="CA105" s="1">
        <f t="shared" si="89"/>
        <v>0.25</v>
      </c>
      <c r="CB105" s="1">
        <v>6</v>
      </c>
      <c r="CH105" s="1" t="str">
        <f t="shared" si="90"/>
        <v/>
      </c>
      <c r="CJ105" s="1" t="str">
        <f t="shared" si="91"/>
        <v/>
      </c>
      <c r="CK105" s="1">
        <v>0</v>
      </c>
      <c r="CQ105" s="1" t="str">
        <f t="shared" si="92"/>
        <v/>
      </c>
      <c r="CS105" s="1" t="str">
        <f t="shared" si="93"/>
        <v/>
      </c>
      <c r="CZ105" s="1" t="str">
        <f t="shared" si="94"/>
        <v/>
      </c>
      <c r="DB105" s="1" t="str">
        <f t="shared" si="95"/>
        <v/>
      </c>
      <c r="DF105" s="1" t="s">
        <v>260</v>
      </c>
      <c r="DG105" s="1">
        <v>0</v>
      </c>
      <c r="DH105" s="1">
        <v>15</v>
      </c>
      <c r="DI105" s="1">
        <f t="shared" si="96"/>
        <v>7.5</v>
      </c>
      <c r="DJ105" s="1" t="s">
        <v>116</v>
      </c>
      <c r="DK105" s="1">
        <f t="shared" si="97"/>
        <v>0.75</v>
      </c>
      <c r="DO105" s="1" t="s">
        <v>144</v>
      </c>
      <c r="DP105" s="1">
        <v>22</v>
      </c>
      <c r="DQ105" s="1">
        <v>30</v>
      </c>
      <c r="DR105" s="1">
        <f t="shared" si="98"/>
        <v>26</v>
      </c>
      <c r="DS105" s="1" t="s">
        <v>120</v>
      </c>
      <c r="DT105" s="1">
        <f t="shared" si="99"/>
        <v>0.5</v>
      </c>
      <c r="DX105" s="1" t="s">
        <v>264</v>
      </c>
      <c r="DY105" s="1" t="s">
        <v>122</v>
      </c>
      <c r="EA105" s="1">
        <f t="shared" si="100"/>
        <v>30</v>
      </c>
      <c r="EB105" s="1" t="s">
        <v>120</v>
      </c>
      <c r="EC105" s="1">
        <f t="shared" si="101"/>
        <v>0.5</v>
      </c>
      <c r="EG105" s="1" t="s">
        <v>127</v>
      </c>
      <c r="EH105" s="1" t="s">
        <v>122</v>
      </c>
      <c r="EJ105" s="1">
        <f t="shared" si="102"/>
        <v>30</v>
      </c>
      <c r="EK105" s="1" t="s">
        <v>136</v>
      </c>
      <c r="EL105" s="1">
        <f t="shared" si="103"/>
        <v>0.25</v>
      </c>
      <c r="ES105" s="1" t="str">
        <f t="shared" si="104"/>
        <v/>
      </c>
      <c r="EU105" s="1" t="str">
        <f t="shared" si="105"/>
        <v/>
      </c>
      <c r="FB105" s="1" t="str">
        <f t="shared" si="106"/>
        <v/>
      </c>
      <c r="FD105" s="1" t="str">
        <f t="shared" si="107"/>
        <v/>
      </c>
      <c r="FK105" s="1" t="str">
        <f t="shared" si="108"/>
        <v/>
      </c>
      <c r="FM105" s="1" t="str">
        <f t="shared" si="109"/>
        <v/>
      </c>
      <c r="FO105" s="1" t="s">
        <v>128</v>
      </c>
      <c r="FT105" s="1" t="str">
        <f t="shared" si="110"/>
        <v/>
      </c>
      <c r="FV105" s="1" t="str">
        <f t="shared" si="111"/>
        <v/>
      </c>
      <c r="GC105" s="1" t="str">
        <f t="shared" si="112"/>
        <v/>
      </c>
      <c r="GE105" s="1" t="str">
        <f t="shared" si="113"/>
        <v/>
      </c>
      <c r="GL105" s="1" t="str">
        <f t="shared" si="114"/>
        <v/>
      </c>
      <c r="GN105" s="1" t="str">
        <f t="shared" si="115"/>
        <v/>
      </c>
      <c r="GU105" s="1" t="str">
        <f t="shared" si="116"/>
        <v/>
      </c>
      <c r="GW105" s="1" t="str">
        <f t="shared" si="117"/>
        <v/>
      </c>
      <c r="HD105" s="1" t="str">
        <f t="shared" si="118"/>
        <v/>
      </c>
      <c r="HF105" s="1" t="str">
        <f t="shared" si="119"/>
        <v/>
      </c>
      <c r="HM105" s="1" t="str">
        <f t="shared" si="120"/>
        <v/>
      </c>
      <c r="HO105" s="1" t="str">
        <f t="shared" si="121"/>
        <v/>
      </c>
      <c r="HV105" s="1" t="str">
        <f t="shared" si="122"/>
        <v/>
      </c>
      <c r="HX105" s="1" t="str">
        <f t="shared" si="123"/>
        <v/>
      </c>
      <c r="IE105" s="1" t="str">
        <f t="shared" si="124"/>
        <v/>
      </c>
      <c r="IG105" s="1" t="str">
        <f t="shared" si="125"/>
        <v/>
      </c>
      <c r="IN105" s="1" t="str">
        <f t="shared" si="126"/>
        <v/>
      </c>
      <c r="IP105" s="1" t="str">
        <f t="shared" si="127"/>
        <v/>
      </c>
      <c r="IW105" s="1" t="str">
        <f t="shared" si="128"/>
        <v/>
      </c>
      <c r="IY105" s="1" t="str">
        <f t="shared" si="129"/>
        <v/>
      </c>
      <c r="JF105" s="1" t="str">
        <f t="shared" si="130"/>
        <v/>
      </c>
      <c r="JH105" s="1" t="str">
        <f t="shared" si="131"/>
        <v/>
      </c>
      <c r="JO105" s="1" t="str">
        <f t="shared" si="132"/>
        <v/>
      </c>
      <c r="JQ105" s="1" t="str">
        <f t="shared" si="133"/>
        <v/>
      </c>
      <c r="JX105" s="1" t="str">
        <f t="shared" si="134"/>
        <v/>
      </c>
      <c r="JZ105" s="1" t="str">
        <f t="shared" si="135"/>
        <v/>
      </c>
      <c r="KG105" s="1" t="str">
        <f t="shared" si="136"/>
        <v/>
      </c>
      <c r="KI105" s="1" t="str">
        <f t="shared" si="137"/>
        <v/>
      </c>
      <c r="KP105" s="1" t="str">
        <f t="shared" si="138"/>
        <v/>
      </c>
      <c r="KR105" s="1" t="str">
        <f t="shared" si="139"/>
        <v/>
      </c>
      <c r="KY105" s="1" t="str">
        <f t="shared" si="140"/>
        <v/>
      </c>
      <c r="LA105" s="1" t="str">
        <f t="shared" si="141"/>
        <v/>
      </c>
      <c r="LH105" s="1" t="str">
        <f t="shared" si="142"/>
        <v/>
      </c>
      <c r="LJ105" s="1" t="str">
        <f t="shared" si="143"/>
        <v/>
      </c>
      <c r="LQ105" s="1" t="str">
        <f t="shared" si="144"/>
        <v/>
      </c>
      <c r="LS105" s="1" t="str">
        <f t="shared" si="145"/>
        <v/>
      </c>
      <c r="LZ105" s="1" t="str">
        <f t="shared" si="146"/>
        <v/>
      </c>
      <c r="MB105" s="1" t="str">
        <f t="shared" si="147"/>
        <v/>
      </c>
    </row>
    <row r="106" spans="1:340" x14ac:dyDescent="0.25">
      <c r="A106" s="1">
        <v>7487</v>
      </c>
      <c r="B106" s="1" t="s">
        <v>265</v>
      </c>
      <c r="C106" s="1" t="s">
        <v>77</v>
      </c>
      <c r="D106" s="1" t="s">
        <v>220</v>
      </c>
      <c r="E106" s="1" t="s">
        <v>65</v>
      </c>
      <c r="F106" s="1" t="s">
        <v>78</v>
      </c>
      <c r="I106" s="1">
        <v>53</v>
      </c>
      <c r="J106" s="1" t="s">
        <v>103</v>
      </c>
      <c r="N106" s="1" t="str">
        <f t="shared" si="74"/>
        <v/>
      </c>
      <c r="P106" s="1" t="str">
        <f t="shared" si="75"/>
        <v/>
      </c>
      <c r="W106" s="1" t="str">
        <f t="shared" si="76"/>
        <v/>
      </c>
      <c r="Y106" s="1" t="str">
        <f t="shared" si="77"/>
        <v/>
      </c>
      <c r="AF106" s="1" t="str">
        <f t="shared" si="78"/>
        <v/>
      </c>
      <c r="AH106" s="1" t="str">
        <f t="shared" si="79"/>
        <v/>
      </c>
      <c r="AO106" s="1" t="str">
        <f t="shared" si="80"/>
        <v/>
      </c>
      <c r="AQ106" s="1" t="str">
        <f t="shared" si="81"/>
        <v/>
      </c>
      <c r="AX106" s="1" t="str">
        <f t="shared" si="82"/>
        <v/>
      </c>
      <c r="AZ106" s="1" t="str">
        <f t="shared" si="83"/>
        <v/>
      </c>
      <c r="BG106" s="1" t="str">
        <f t="shared" si="84"/>
        <v/>
      </c>
      <c r="BI106" s="1" t="str">
        <f t="shared" si="85"/>
        <v/>
      </c>
      <c r="BP106" s="1" t="str">
        <f t="shared" si="86"/>
        <v/>
      </c>
      <c r="BR106" s="1" t="str">
        <f t="shared" si="87"/>
        <v/>
      </c>
      <c r="BY106" s="1" t="str">
        <f t="shared" si="88"/>
        <v/>
      </c>
      <c r="CA106" s="1" t="str">
        <f t="shared" si="89"/>
        <v/>
      </c>
      <c r="CH106" s="1" t="str">
        <f t="shared" si="90"/>
        <v/>
      </c>
      <c r="CJ106" s="1" t="str">
        <f t="shared" si="91"/>
        <v/>
      </c>
      <c r="CQ106" s="1" t="str">
        <f t="shared" si="92"/>
        <v/>
      </c>
      <c r="CS106" s="1" t="str">
        <f t="shared" si="93"/>
        <v/>
      </c>
      <c r="CZ106" s="1" t="str">
        <f t="shared" si="94"/>
        <v/>
      </c>
      <c r="DB106" s="1" t="str">
        <f t="shared" si="95"/>
        <v/>
      </c>
      <c r="DI106" s="1" t="str">
        <f t="shared" si="96"/>
        <v/>
      </c>
      <c r="DK106" s="1" t="str">
        <f t="shared" si="97"/>
        <v/>
      </c>
      <c r="DR106" s="1" t="str">
        <f t="shared" si="98"/>
        <v/>
      </c>
      <c r="DT106" s="1" t="str">
        <f t="shared" si="99"/>
        <v/>
      </c>
      <c r="EA106" s="1" t="str">
        <f t="shared" si="100"/>
        <v/>
      </c>
      <c r="EC106" s="1" t="str">
        <f t="shared" si="101"/>
        <v/>
      </c>
      <c r="EJ106" s="1" t="str">
        <f t="shared" si="102"/>
        <v/>
      </c>
      <c r="EL106" s="1" t="str">
        <f t="shared" si="103"/>
        <v/>
      </c>
      <c r="ES106" s="1" t="str">
        <f t="shared" si="104"/>
        <v/>
      </c>
      <c r="EU106" s="1" t="str">
        <f t="shared" si="105"/>
        <v/>
      </c>
      <c r="FB106" s="1" t="str">
        <f t="shared" si="106"/>
        <v/>
      </c>
      <c r="FD106" s="1" t="str">
        <f t="shared" si="107"/>
        <v/>
      </c>
      <c r="FK106" s="1" t="str">
        <f t="shared" si="108"/>
        <v/>
      </c>
      <c r="FM106" s="1" t="str">
        <f t="shared" si="109"/>
        <v/>
      </c>
      <c r="FT106" s="1" t="str">
        <f t="shared" si="110"/>
        <v/>
      </c>
      <c r="FV106" s="1" t="str">
        <f t="shared" si="111"/>
        <v/>
      </c>
      <c r="GC106" s="1" t="str">
        <f t="shared" si="112"/>
        <v/>
      </c>
      <c r="GE106" s="1" t="str">
        <f t="shared" si="113"/>
        <v/>
      </c>
      <c r="GL106" s="1" t="str">
        <f t="shared" si="114"/>
        <v/>
      </c>
      <c r="GN106" s="1" t="str">
        <f t="shared" si="115"/>
        <v/>
      </c>
      <c r="GU106" s="1" t="str">
        <f t="shared" si="116"/>
        <v/>
      </c>
      <c r="GW106" s="1" t="str">
        <f t="shared" si="117"/>
        <v/>
      </c>
      <c r="HD106" s="1" t="str">
        <f t="shared" si="118"/>
        <v/>
      </c>
      <c r="HF106" s="1" t="str">
        <f t="shared" si="119"/>
        <v/>
      </c>
      <c r="HM106" s="1" t="str">
        <f t="shared" si="120"/>
        <v/>
      </c>
      <c r="HO106" s="1" t="str">
        <f t="shared" si="121"/>
        <v/>
      </c>
      <c r="HV106" s="1" t="str">
        <f t="shared" si="122"/>
        <v/>
      </c>
      <c r="HX106" s="1" t="str">
        <f t="shared" si="123"/>
        <v/>
      </c>
      <c r="IE106" s="1" t="str">
        <f t="shared" si="124"/>
        <v/>
      </c>
      <c r="IG106" s="1" t="str">
        <f t="shared" si="125"/>
        <v/>
      </c>
      <c r="IN106" s="1" t="str">
        <f t="shared" si="126"/>
        <v/>
      </c>
      <c r="IP106" s="1" t="str">
        <f t="shared" si="127"/>
        <v/>
      </c>
      <c r="IW106" s="1" t="str">
        <f t="shared" si="128"/>
        <v/>
      </c>
      <c r="IY106" s="1" t="str">
        <f t="shared" si="129"/>
        <v/>
      </c>
      <c r="JF106" s="1" t="str">
        <f t="shared" si="130"/>
        <v/>
      </c>
      <c r="JH106" s="1" t="str">
        <f t="shared" si="131"/>
        <v/>
      </c>
      <c r="JO106" s="1" t="str">
        <f t="shared" si="132"/>
        <v/>
      </c>
      <c r="JQ106" s="1" t="str">
        <f t="shared" si="133"/>
        <v/>
      </c>
      <c r="JX106" s="1" t="str">
        <f t="shared" si="134"/>
        <v/>
      </c>
      <c r="JZ106" s="1" t="str">
        <f t="shared" si="135"/>
        <v/>
      </c>
      <c r="KG106" s="1" t="str">
        <f t="shared" si="136"/>
        <v/>
      </c>
      <c r="KI106" s="1" t="str">
        <f t="shared" si="137"/>
        <v/>
      </c>
      <c r="KP106" s="1" t="str">
        <f t="shared" si="138"/>
        <v/>
      </c>
      <c r="KR106" s="1" t="str">
        <f t="shared" si="139"/>
        <v/>
      </c>
      <c r="KY106" s="1" t="str">
        <f t="shared" si="140"/>
        <v/>
      </c>
      <c r="LA106" s="1" t="str">
        <f t="shared" si="141"/>
        <v/>
      </c>
      <c r="LH106" s="1" t="str">
        <f t="shared" si="142"/>
        <v/>
      </c>
      <c r="LJ106" s="1" t="str">
        <f t="shared" si="143"/>
        <v/>
      </c>
      <c r="LQ106" s="1" t="str">
        <f t="shared" si="144"/>
        <v/>
      </c>
      <c r="LS106" s="1" t="str">
        <f t="shared" si="145"/>
        <v/>
      </c>
      <c r="LZ106" s="1" t="str">
        <f t="shared" si="146"/>
        <v/>
      </c>
      <c r="MB106" s="1" t="str">
        <f t="shared" si="147"/>
        <v/>
      </c>
    </row>
    <row r="107" spans="1:340" x14ac:dyDescent="0.25">
      <c r="A107" s="1">
        <v>7488</v>
      </c>
      <c r="B107" s="1" t="s">
        <v>266</v>
      </c>
      <c r="C107" s="1" t="s">
        <v>175</v>
      </c>
      <c r="D107" s="1" t="s">
        <v>220</v>
      </c>
      <c r="E107" s="1" t="s">
        <v>65</v>
      </c>
      <c r="F107" s="1" t="s">
        <v>176</v>
      </c>
      <c r="I107" s="1">
        <v>107</v>
      </c>
      <c r="J107" s="1" t="s">
        <v>103</v>
      </c>
      <c r="K107" s="1" t="s">
        <v>114</v>
      </c>
      <c r="L107" s="1" t="s">
        <v>115</v>
      </c>
      <c r="N107" s="1">
        <f t="shared" si="74"/>
        <v>60</v>
      </c>
      <c r="O107" s="1" t="s">
        <v>120</v>
      </c>
      <c r="P107" s="1">
        <f t="shared" si="75"/>
        <v>0.5</v>
      </c>
      <c r="T107" s="1" t="s">
        <v>75</v>
      </c>
      <c r="U107" s="1">
        <v>16</v>
      </c>
      <c r="V107" s="1">
        <v>20</v>
      </c>
      <c r="W107" s="1">
        <f t="shared" si="76"/>
        <v>18</v>
      </c>
      <c r="X107" s="1" t="s">
        <v>116</v>
      </c>
      <c r="Y107" s="1">
        <f t="shared" si="77"/>
        <v>0.75</v>
      </c>
      <c r="AC107" s="1" t="s">
        <v>118</v>
      </c>
      <c r="AD107" s="1" t="s">
        <v>119</v>
      </c>
      <c r="AF107" s="1">
        <f t="shared" si="78"/>
        <v>10</v>
      </c>
      <c r="AG107" s="1" t="s">
        <v>120</v>
      </c>
      <c r="AH107" s="1">
        <f t="shared" si="79"/>
        <v>0.5</v>
      </c>
      <c r="AL107" s="1" t="s">
        <v>195</v>
      </c>
      <c r="AM107" s="1" t="s">
        <v>122</v>
      </c>
      <c r="AO107" s="1">
        <f t="shared" si="80"/>
        <v>30</v>
      </c>
      <c r="AP107" s="1" t="s">
        <v>160</v>
      </c>
      <c r="AQ107" s="1">
        <f t="shared" si="81"/>
        <v>0.1</v>
      </c>
      <c r="AU107" s="1" t="s">
        <v>123</v>
      </c>
      <c r="AV107" s="1" t="s">
        <v>117</v>
      </c>
      <c r="AX107" s="1">
        <f t="shared" si="82"/>
        <v>20</v>
      </c>
      <c r="AY107" s="1" t="s">
        <v>120</v>
      </c>
      <c r="AZ107" s="1">
        <f t="shared" si="83"/>
        <v>0.5</v>
      </c>
      <c r="BD107" s="1" t="s">
        <v>124</v>
      </c>
      <c r="BE107" s="1" t="s">
        <v>115</v>
      </c>
      <c r="BG107" s="1">
        <f t="shared" si="84"/>
        <v>60</v>
      </c>
      <c r="BH107" s="1" t="s">
        <v>120</v>
      </c>
      <c r="BI107" s="1">
        <f t="shared" si="85"/>
        <v>0.5</v>
      </c>
      <c r="BM107" s="1" t="s">
        <v>143</v>
      </c>
      <c r="BN107" s="1" t="s">
        <v>122</v>
      </c>
      <c r="BP107" s="1">
        <f t="shared" si="86"/>
        <v>30</v>
      </c>
      <c r="BQ107" s="1" t="s">
        <v>120</v>
      </c>
      <c r="BR107" s="1">
        <f t="shared" si="87"/>
        <v>0.5</v>
      </c>
      <c r="BS107" s="1">
        <v>1</v>
      </c>
      <c r="BV107" s="1" t="s">
        <v>258</v>
      </c>
      <c r="BW107" s="1" t="s">
        <v>122</v>
      </c>
      <c r="BY107" s="1">
        <f t="shared" si="88"/>
        <v>30</v>
      </c>
      <c r="BZ107" s="1" t="s">
        <v>120</v>
      </c>
      <c r="CA107" s="1">
        <f t="shared" si="89"/>
        <v>0.5</v>
      </c>
      <c r="CB107" s="1">
        <v>1</v>
      </c>
      <c r="CH107" s="1" t="str">
        <f t="shared" si="90"/>
        <v/>
      </c>
      <c r="CJ107" s="1" t="str">
        <f t="shared" si="91"/>
        <v/>
      </c>
      <c r="CK107" s="1">
        <v>0</v>
      </c>
      <c r="CQ107" s="1" t="str">
        <f t="shared" si="92"/>
        <v/>
      </c>
      <c r="CS107" s="1" t="str">
        <f t="shared" si="93"/>
        <v/>
      </c>
      <c r="CZ107" s="1" t="str">
        <f t="shared" si="94"/>
        <v/>
      </c>
      <c r="DB107" s="1" t="str">
        <f t="shared" si="95"/>
        <v/>
      </c>
      <c r="DF107" s="1" t="s">
        <v>121</v>
      </c>
      <c r="DG107" s="1">
        <v>31</v>
      </c>
      <c r="DH107" s="1">
        <v>45</v>
      </c>
      <c r="DI107" s="1">
        <f t="shared" si="96"/>
        <v>38</v>
      </c>
      <c r="DJ107" s="1" t="s">
        <v>120</v>
      </c>
      <c r="DK107" s="1">
        <f t="shared" si="97"/>
        <v>0.5</v>
      </c>
      <c r="DN107" s="1" t="s">
        <v>67</v>
      </c>
      <c r="DO107" s="1" t="s">
        <v>200</v>
      </c>
      <c r="DP107" s="1">
        <v>41136</v>
      </c>
      <c r="DR107" s="1">
        <f t="shared" si="98"/>
        <v>11.5</v>
      </c>
      <c r="DS107" s="1" t="s">
        <v>116</v>
      </c>
      <c r="DT107" s="1">
        <f t="shared" si="99"/>
        <v>0.75</v>
      </c>
      <c r="DX107" s="1" t="s">
        <v>126</v>
      </c>
      <c r="DY107" s="1" t="s">
        <v>122</v>
      </c>
      <c r="EA107" s="1">
        <f t="shared" si="100"/>
        <v>30</v>
      </c>
      <c r="EB107" s="1" t="s">
        <v>120</v>
      </c>
      <c r="EC107" s="1">
        <f t="shared" si="101"/>
        <v>0.5</v>
      </c>
      <c r="EG107" s="1" t="s">
        <v>127</v>
      </c>
      <c r="EH107" s="1" t="s">
        <v>122</v>
      </c>
      <c r="EJ107" s="1">
        <f t="shared" si="102"/>
        <v>30</v>
      </c>
      <c r="EK107" s="1" t="s">
        <v>120</v>
      </c>
      <c r="EL107" s="1">
        <f t="shared" si="103"/>
        <v>0.5</v>
      </c>
      <c r="ES107" s="1" t="str">
        <f t="shared" si="104"/>
        <v/>
      </c>
      <c r="EU107" s="1" t="str">
        <f t="shared" si="105"/>
        <v/>
      </c>
      <c r="FB107" s="1" t="str">
        <f t="shared" si="106"/>
        <v/>
      </c>
      <c r="FD107" s="1" t="str">
        <f t="shared" si="107"/>
        <v/>
      </c>
      <c r="FK107" s="1" t="str">
        <f t="shared" si="108"/>
        <v/>
      </c>
      <c r="FM107" s="1" t="str">
        <f t="shared" si="109"/>
        <v/>
      </c>
      <c r="FO107" s="1" t="s">
        <v>128</v>
      </c>
      <c r="FT107" s="1" t="str">
        <f t="shared" si="110"/>
        <v/>
      </c>
      <c r="FV107" s="1" t="str">
        <f t="shared" si="111"/>
        <v/>
      </c>
      <c r="GC107" s="1" t="str">
        <f t="shared" si="112"/>
        <v/>
      </c>
      <c r="GE107" s="1" t="str">
        <f t="shared" si="113"/>
        <v/>
      </c>
      <c r="GL107" s="1" t="str">
        <f t="shared" si="114"/>
        <v/>
      </c>
      <c r="GN107" s="1" t="str">
        <f t="shared" si="115"/>
        <v/>
      </c>
      <c r="GU107" s="1" t="str">
        <f t="shared" si="116"/>
        <v/>
      </c>
      <c r="GW107" s="1" t="str">
        <f t="shared" si="117"/>
        <v/>
      </c>
      <c r="HD107" s="1" t="str">
        <f t="shared" si="118"/>
        <v/>
      </c>
      <c r="HF107" s="1" t="str">
        <f t="shared" si="119"/>
        <v/>
      </c>
      <c r="HM107" s="1" t="str">
        <f t="shared" si="120"/>
        <v/>
      </c>
      <c r="HO107" s="1" t="str">
        <f t="shared" si="121"/>
        <v/>
      </c>
      <c r="HV107" s="1" t="str">
        <f t="shared" si="122"/>
        <v/>
      </c>
      <c r="HX107" s="1" t="str">
        <f t="shared" si="123"/>
        <v/>
      </c>
      <c r="IE107" s="1" t="str">
        <f t="shared" si="124"/>
        <v/>
      </c>
      <c r="IG107" s="1" t="str">
        <f t="shared" si="125"/>
        <v/>
      </c>
      <c r="IN107" s="1" t="str">
        <f t="shared" si="126"/>
        <v/>
      </c>
      <c r="IP107" s="1" t="str">
        <f t="shared" si="127"/>
        <v/>
      </c>
      <c r="IW107" s="1" t="str">
        <f t="shared" si="128"/>
        <v/>
      </c>
      <c r="IY107" s="1" t="str">
        <f t="shared" si="129"/>
        <v/>
      </c>
      <c r="JF107" s="1" t="str">
        <f t="shared" si="130"/>
        <v/>
      </c>
      <c r="JH107" s="1" t="str">
        <f t="shared" si="131"/>
        <v/>
      </c>
      <c r="JO107" s="1" t="str">
        <f t="shared" si="132"/>
        <v/>
      </c>
      <c r="JQ107" s="1" t="str">
        <f t="shared" si="133"/>
        <v/>
      </c>
      <c r="JX107" s="1" t="str">
        <f t="shared" si="134"/>
        <v/>
      </c>
      <c r="JZ107" s="1" t="str">
        <f t="shared" si="135"/>
        <v/>
      </c>
      <c r="KG107" s="1" t="str">
        <f t="shared" si="136"/>
        <v/>
      </c>
      <c r="KI107" s="1" t="str">
        <f t="shared" si="137"/>
        <v/>
      </c>
      <c r="KP107" s="1" t="str">
        <f t="shared" si="138"/>
        <v/>
      </c>
      <c r="KR107" s="1" t="str">
        <f t="shared" si="139"/>
        <v/>
      </c>
      <c r="KY107" s="1" t="str">
        <f t="shared" si="140"/>
        <v/>
      </c>
      <c r="LA107" s="1" t="str">
        <f t="shared" si="141"/>
        <v/>
      </c>
      <c r="LH107" s="1" t="str">
        <f t="shared" si="142"/>
        <v/>
      </c>
      <c r="LJ107" s="1" t="str">
        <f t="shared" si="143"/>
        <v/>
      </c>
      <c r="LQ107" s="1" t="str">
        <f t="shared" si="144"/>
        <v/>
      </c>
      <c r="LS107" s="1" t="str">
        <f t="shared" si="145"/>
        <v/>
      </c>
      <c r="LZ107" s="1" t="str">
        <f t="shared" si="146"/>
        <v/>
      </c>
      <c r="MB107" s="1" t="str">
        <f t="shared" si="147"/>
        <v/>
      </c>
    </row>
    <row r="108" spans="1:340" x14ac:dyDescent="0.25">
      <c r="A108" s="1">
        <v>7489</v>
      </c>
      <c r="B108" s="1" t="s">
        <v>267</v>
      </c>
      <c r="C108" s="1" t="s">
        <v>268</v>
      </c>
      <c r="D108" s="1" t="s">
        <v>220</v>
      </c>
      <c r="E108" s="1" t="s">
        <v>65</v>
      </c>
      <c r="F108" s="1" t="s">
        <v>159</v>
      </c>
      <c r="I108" s="1">
        <v>132</v>
      </c>
      <c r="J108" s="1" t="s">
        <v>103</v>
      </c>
      <c r="N108" s="1" t="str">
        <f t="shared" si="74"/>
        <v/>
      </c>
      <c r="P108" s="1" t="str">
        <f t="shared" si="75"/>
        <v/>
      </c>
      <c r="W108" s="1" t="str">
        <f t="shared" si="76"/>
        <v/>
      </c>
      <c r="Y108" s="1" t="str">
        <f t="shared" si="77"/>
        <v/>
      </c>
      <c r="AF108" s="1" t="str">
        <f t="shared" si="78"/>
        <v/>
      </c>
      <c r="AH108" s="1" t="str">
        <f t="shared" si="79"/>
        <v/>
      </c>
      <c r="AO108" s="1" t="str">
        <f t="shared" si="80"/>
        <v/>
      </c>
      <c r="AQ108" s="1" t="str">
        <f t="shared" si="81"/>
        <v/>
      </c>
      <c r="AX108" s="1" t="str">
        <f t="shared" si="82"/>
        <v/>
      </c>
      <c r="AZ108" s="1" t="str">
        <f t="shared" si="83"/>
        <v/>
      </c>
      <c r="BG108" s="1" t="str">
        <f t="shared" si="84"/>
        <v/>
      </c>
      <c r="BI108" s="1" t="str">
        <f t="shared" si="85"/>
        <v/>
      </c>
      <c r="BP108" s="1" t="str">
        <f t="shared" si="86"/>
        <v/>
      </c>
      <c r="BR108" s="1" t="str">
        <f t="shared" si="87"/>
        <v/>
      </c>
      <c r="BY108" s="1" t="str">
        <f t="shared" si="88"/>
        <v/>
      </c>
      <c r="CA108" s="1" t="str">
        <f t="shared" si="89"/>
        <v/>
      </c>
      <c r="CH108" s="1" t="str">
        <f t="shared" si="90"/>
        <v/>
      </c>
      <c r="CJ108" s="1" t="str">
        <f t="shared" si="91"/>
        <v/>
      </c>
      <c r="CQ108" s="1" t="str">
        <f t="shared" si="92"/>
        <v/>
      </c>
      <c r="CS108" s="1" t="str">
        <f t="shared" si="93"/>
        <v/>
      </c>
      <c r="CZ108" s="1" t="str">
        <f t="shared" si="94"/>
        <v/>
      </c>
      <c r="DB108" s="1" t="str">
        <f t="shared" si="95"/>
        <v/>
      </c>
      <c r="DI108" s="1" t="str">
        <f t="shared" si="96"/>
        <v/>
      </c>
      <c r="DK108" s="1" t="str">
        <f t="shared" si="97"/>
        <v/>
      </c>
      <c r="DR108" s="1" t="str">
        <f t="shared" si="98"/>
        <v/>
      </c>
      <c r="DT108" s="1" t="str">
        <f t="shared" si="99"/>
        <v/>
      </c>
      <c r="EA108" s="1" t="str">
        <f t="shared" si="100"/>
        <v/>
      </c>
      <c r="EC108" s="1" t="str">
        <f t="shared" si="101"/>
        <v/>
      </c>
      <c r="EJ108" s="1" t="str">
        <f t="shared" si="102"/>
        <v/>
      </c>
      <c r="EL108" s="1" t="str">
        <f t="shared" si="103"/>
        <v/>
      </c>
      <c r="ES108" s="1" t="str">
        <f t="shared" si="104"/>
        <v/>
      </c>
      <c r="EU108" s="1" t="str">
        <f t="shared" si="105"/>
        <v/>
      </c>
      <c r="FB108" s="1" t="str">
        <f t="shared" si="106"/>
        <v/>
      </c>
      <c r="FD108" s="1" t="str">
        <f t="shared" si="107"/>
        <v/>
      </c>
      <c r="FK108" s="1" t="str">
        <f t="shared" si="108"/>
        <v/>
      </c>
      <c r="FM108" s="1" t="str">
        <f t="shared" si="109"/>
        <v/>
      </c>
      <c r="FT108" s="1" t="str">
        <f t="shared" si="110"/>
        <v/>
      </c>
      <c r="FV108" s="1" t="str">
        <f t="shared" si="111"/>
        <v/>
      </c>
      <c r="GC108" s="1" t="str">
        <f t="shared" si="112"/>
        <v/>
      </c>
      <c r="GE108" s="1" t="str">
        <f t="shared" si="113"/>
        <v/>
      </c>
      <c r="GL108" s="1" t="str">
        <f t="shared" si="114"/>
        <v/>
      </c>
      <c r="GN108" s="1" t="str">
        <f t="shared" si="115"/>
        <v/>
      </c>
      <c r="GU108" s="1" t="str">
        <f t="shared" si="116"/>
        <v/>
      </c>
      <c r="GW108" s="1" t="str">
        <f t="shared" si="117"/>
        <v/>
      </c>
      <c r="HD108" s="1" t="str">
        <f t="shared" si="118"/>
        <v/>
      </c>
      <c r="HF108" s="1" t="str">
        <f t="shared" si="119"/>
        <v/>
      </c>
      <c r="HM108" s="1" t="str">
        <f t="shared" si="120"/>
        <v/>
      </c>
      <c r="HO108" s="1" t="str">
        <f t="shared" si="121"/>
        <v/>
      </c>
      <c r="HV108" s="1" t="str">
        <f t="shared" si="122"/>
        <v/>
      </c>
      <c r="HX108" s="1" t="str">
        <f t="shared" si="123"/>
        <v/>
      </c>
      <c r="IE108" s="1" t="str">
        <f t="shared" si="124"/>
        <v/>
      </c>
      <c r="IG108" s="1" t="str">
        <f t="shared" si="125"/>
        <v/>
      </c>
      <c r="IN108" s="1" t="str">
        <f t="shared" si="126"/>
        <v/>
      </c>
      <c r="IP108" s="1" t="str">
        <f t="shared" si="127"/>
        <v/>
      </c>
      <c r="IW108" s="1" t="str">
        <f t="shared" si="128"/>
        <v/>
      </c>
      <c r="IY108" s="1" t="str">
        <f t="shared" si="129"/>
        <v/>
      </c>
      <c r="JF108" s="1" t="str">
        <f t="shared" si="130"/>
        <v/>
      </c>
      <c r="JH108" s="1" t="str">
        <f t="shared" si="131"/>
        <v/>
      </c>
      <c r="JO108" s="1" t="str">
        <f t="shared" si="132"/>
        <v/>
      </c>
      <c r="JQ108" s="1" t="str">
        <f t="shared" si="133"/>
        <v/>
      </c>
      <c r="JX108" s="1" t="str">
        <f t="shared" si="134"/>
        <v/>
      </c>
      <c r="JZ108" s="1" t="str">
        <f t="shared" si="135"/>
        <v/>
      </c>
      <c r="KG108" s="1" t="str">
        <f t="shared" si="136"/>
        <v/>
      </c>
      <c r="KI108" s="1" t="str">
        <f t="shared" si="137"/>
        <v/>
      </c>
      <c r="KP108" s="1" t="str">
        <f t="shared" si="138"/>
        <v/>
      </c>
      <c r="KR108" s="1" t="str">
        <f t="shared" si="139"/>
        <v/>
      </c>
      <c r="KY108" s="1" t="str">
        <f t="shared" si="140"/>
        <v/>
      </c>
      <c r="LA108" s="1" t="str">
        <f t="shared" si="141"/>
        <v/>
      </c>
      <c r="LH108" s="1" t="str">
        <f t="shared" si="142"/>
        <v/>
      </c>
      <c r="LJ108" s="1" t="str">
        <f t="shared" si="143"/>
        <v/>
      </c>
      <c r="LQ108" s="1" t="str">
        <f t="shared" si="144"/>
        <v/>
      </c>
      <c r="LS108" s="1" t="str">
        <f t="shared" si="145"/>
        <v/>
      </c>
      <c r="LZ108" s="1" t="str">
        <f t="shared" si="146"/>
        <v/>
      </c>
      <c r="MB108" s="1" t="str">
        <f t="shared" si="147"/>
        <v/>
      </c>
    </row>
    <row r="109" spans="1:340" x14ac:dyDescent="0.25">
      <c r="A109" s="1">
        <v>7490</v>
      </c>
      <c r="B109" s="1" t="s">
        <v>269</v>
      </c>
      <c r="C109" s="1" t="s">
        <v>77</v>
      </c>
      <c r="D109" s="1" t="s">
        <v>220</v>
      </c>
      <c r="E109" s="1" t="s">
        <v>65</v>
      </c>
      <c r="F109" s="1" t="s">
        <v>66</v>
      </c>
      <c r="I109" s="1">
        <v>45</v>
      </c>
      <c r="J109" s="1" t="s">
        <v>103</v>
      </c>
      <c r="N109" s="1" t="str">
        <f t="shared" si="74"/>
        <v/>
      </c>
      <c r="P109" s="1" t="str">
        <f t="shared" si="75"/>
        <v/>
      </c>
      <c r="W109" s="1" t="str">
        <f t="shared" si="76"/>
        <v/>
      </c>
      <c r="Y109" s="1" t="str">
        <f t="shared" si="77"/>
        <v/>
      </c>
      <c r="AF109" s="1" t="str">
        <f t="shared" si="78"/>
        <v/>
      </c>
      <c r="AH109" s="1" t="str">
        <f t="shared" si="79"/>
        <v/>
      </c>
      <c r="AO109" s="1" t="str">
        <f t="shared" si="80"/>
        <v/>
      </c>
      <c r="AQ109" s="1" t="str">
        <f t="shared" si="81"/>
        <v/>
      </c>
      <c r="AX109" s="1" t="str">
        <f t="shared" si="82"/>
        <v/>
      </c>
      <c r="AZ109" s="1" t="str">
        <f t="shared" si="83"/>
        <v/>
      </c>
      <c r="BG109" s="1" t="str">
        <f t="shared" si="84"/>
        <v/>
      </c>
      <c r="BI109" s="1" t="str">
        <f t="shared" si="85"/>
        <v/>
      </c>
      <c r="BP109" s="1" t="str">
        <f t="shared" si="86"/>
        <v/>
      </c>
      <c r="BR109" s="1" t="str">
        <f t="shared" si="87"/>
        <v/>
      </c>
      <c r="BY109" s="1" t="str">
        <f t="shared" si="88"/>
        <v/>
      </c>
      <c r="CA109" s="1" t="str">
        <f t="shared" si="89"/>
        <v/>
      </c>
      <c r="CH109" s="1" t="str">
        <f t="shared" si="90"/>
        <v/>
      </c>
      <c r="CJ109" s="1" t="str">
        <f t="shared" si="91"/>
        <v/>
      </c>
      <c r="CQ109" s="1" t="str">
        <f t="shared" si="92"/>
        <v/>
      </c>
      <c r="CS109" s="1" t="str">
        <f t="shared" si="93"/>
        <v/>
      </c>
      <c r="CZ109" s="1" t="str">
        <f t="shared" si="94"/>
        <v/>
      </c>
      <c r="DB109" s="1" t="str">
        <f t="shared" si="95"/>
        <v/>
      </c>
      <c r="DI109" s="1" t="str">
        <f t="shared" si="96"/>
        <v/>
      </c>
      <c r="DK109" s="1" t="str">
        <f t="shared" si="97"/>
        <v/>
      </c>
      <c r="DR109" s="1" t="str">
        <f t="shared" si="98"/>
        <v/>
      </c>
      <c r="DT109" s="1" t="str">
        <f t="shared" si="99"/>
        <v/>
      </c>
      <c r="EA109" s="1" t="str">
        <f t="shared" si="100"/>
        <v/>
      </c>
      <c r="EC109" s="1" t="str">
        <f t="shared" si="101"/>
        <v/>
      </c>
      <c r="EJ109" s="1" t="str">
        <f t="shared" si="102"/>
        <v/>
      </c>
      <c r="EL109" s="1" t="str">
        <f t="shared" si="103"/>
        <v/>
      </c>
      <c r="ES109" s="1" t="str">
        <f t="shared" si="104"/>
        <v/>
      </c>
      <c r="EU109" s="1" t="str">
        <f t="shared" si="105"/>
        <v/>
      </c>
      <c r="FB109" s="1" t="str">
        <f t="shared" si="106"/>
        <v/>
      </c>
      <c r="FD109" s="1" t="str">
        <f t="shared" si="107"/>
        <v/>
      </c>
      <c r="FK109" s="1" t="str">
        <f t="shared" si="108"/>
        <v/>
      </c>
      <c r="FM109" s="1" t="str">
        <f t="shared" si="109"/>
        <v/>
      </c>
      <c r="FT109" s="1" t="str">
        <f t="shared" si="110"/>
        <v/>
      </c>
      <c r="FV109" s="1" t="str">
        <f t="shared" si="111"/>
        <v/>
      </c>
      <c r="GC109" s="1" t="str">
        <f t="shared" si="112"/>
        <v/>
      </c>
      <c r="GE109" s="1" t="str">
        <f t="shared" si="113"/>
        <v/>
      </c>
      <c r="GL109" s="1" t="str">
        <f t="shared" si="114"/>
        <v/>
      </c>
      <c r="GN109" s="1" t="str">
        <f t="shared" si="115"/>
        <v/>
      </c>
      <c r="GU109" s="1" t="str">
        <f t="shared" si="116"/>
        <v/>
      </c>
      <c r="GW109" s="1" t="str">
        <f t="shared" si="117"/>
        <v/>
      </c>
      <c r="HD109" s="1" t="str">
        <f t="shared" si="118"/>
        <v/>
      </c>
      <c r="HF109" s="1" t="str">
        <f t="shared" si="119"/>
        <v/>
      </c>
      <c r="HM109" s="1" t="str">
        <f t="shared" si="120"/>
        <v/>
      </c>
      <c r="HO109" s="1" t="str">
        <f t="shared" si="121"/>
        <v/>
      </c>
      <c r="HV109" s="1" t="str">
        <f t="shared" si="122"/>
        <v/>
      </c>
      <c r="HX109" s="1" t="str">
        <f t="shared" si="123"/>
        <v/>
      </c>
      <c r="IE109" s="1" t="str">
        <f t="shared" si="124"/>
        <v/>
      </c>
      <c r="IG109" s="1" t="str">
        <f t="shared" si="125"/>
        <v/>
      </c>
      <c r="IN109" s="1" t="str">
        <f t="shared" si="126"/>
        <v/>
      </c>
      <c r="IP109" s="1" t="str">
        <f t="shared" si="127"/>
        <v/>
      </c>
      <c r="IW109" s="1" t="str">
        <f t="shared" si="128"/>
        <v/>
      </c>
      <c r="IY109" s="1" t="str">
        <f t="shared" si="129"/>
        <v/>
      </c>
      <c r="JF109" s="1" t="str">
        <f t="shared" si="130"/>
        <v/>
      </c>
      <c r="JH109" s="1" t="str">
        <f t="shared" si="131"/>
        <v/>
      </c>
      <c r="JO109" s="1" t="str">
        <f t="shared" si="132"/>
        <v/>
      </c>
      <c r="JQ109" s="1" t="str">
        <f t="shared" si="133"/>
        <v/>
      </c>
      <c r="JX109" s="1" t="str">
        <f t="shared" si="134"/>
        <v/>
      </c>
      <c r="JZ109" s="1" t="str">
        <f t="shared" si="135"/>
        <v/>
      </c>
      <c r="KG109" s="1" t="str">
        <f t="shared" si="136"/>
        <v/>
      </c>
      <c r="KI109" s="1" t="str">
        <f t="shared" si="137"/>
        <v/>
      </c>
      <c r="KP109" s="1" t="str">
        <f t="shared" si="138"/>
        <v/>
      </c>
      <c r="KR109" s="1" t="str">
        <f t="shared" si="139"/>
        <v/>
      </c>
      <c r="KY109" s="1" t="str">
        <f t="shared" si="140"/>
        <v/>
      </c>
      <c r="LA109" s="1" t="str">
        <f t="shared" si="141"/>
        <v/>
      </c>
      <c r="LH109" s="1" t="str">
        <f t="shared" si="142"/>
        <v/>
      </c>
      <c r="LJ109" s="1" t="str">
        <f t="shared" si="143"/>
        <v/>
      </c>
      <c r="LQ109" s="1" t="str">
        <f t="shared" si="144"/>
        <v/>
      </c>
      <c r="LS109" s="1" t="str">
        <f t="shared" si="145"/>
        <v/>
      </c>
      <c r="LZ109" s="1" t="str">
        <f t="shared" si="146"/>
        <v/>
      </c>
      <c r="MB109" s="1" t="str">
        <f t="shared" si="147"/>
        <v/>
      </c>
    </row>
    <row r="110" spans="1:340" x14ac:dyDescent="0.25">
      <c r="A110" s="1">
        <v>7491</v>
      </c>
      <c r="B110" s="1" t="s">
        <v>270</v>
      </c>
      <c r="C110" s="1" t="s">
        <v>77</v>
      </c>
      <c r="D110" s="1" t="s">
        <v>220</v>
      </c>
      <c r="E110" s="1" t="s">
        <v>65</v>
      </c>
      <c r="F110" s="1" t="s">
        <v>66</v>
      </c>
      <c r="I110" s="1">
        <v>67</v>
      </c>
      <c r="J110" s="1" t="s">
        <v>103</v>
      </c>
      <c r="N110" s="1" t="str">
        <f t="shared" si="74"/>
        <v/>
      </c>
      <c r="P110" s="1" t="str">
        <f t="shared" si="75"/>
        <v/>
      </c>
      <c r="W110" s="1" t="str">
        <f t="shared" si="76"/>
        <v/>
      </c>
      <c r="Y110" s="1" t="str">
        <f t="shared" si="77"/>
        <v/>
      </c>
      <c r="AF110" s="1" t="str">
        <f t="shared" si="78"/>
        <v/>
      </c>
      <c r="AH110" s="1" t="str">
        <f t="shared" si="79"/>
        <v/>
      </c>
      <c r="AO110" s="1" t="str">
        <f t="shared" si="80"/>
        <v/>
      </c>
      <c r="AQ110" s="1" t="str">
        <f t="shared" si="81"/>
        <v/>
      </c>
      <c r="AX110" s="1" t="str">
        <f t="shared" si="82"/>
        <v/>
      </c>
      <c r="AZ110" s="1" t="str">
        <f t="shared" si="83"/>
        <v/>
      </c>
      <c r="BG110" s="1" t="str">
        <f t="shared" si="84"/>
        <v/>
      </c>
      <c r="BI110" s="1" t="str">
        <f t="shared" si="85"/>
        <v/>
      </c>
      <c r="BP110" s="1" t="str">
        <f t="shared" si="86"/>
        <v/>
      </c>
      <c r="BR110" s="1" t="str">
        <f t="shared" si="87"/>
        <v/>
      </c>
      <c r="BY110" s="1" t="str">
        <f t="shared" si="88"/>
        <v/>
      </c>
      <c r="CA110" s="1" t="str">
        <f t="shared" si="89"/>
        <v/>
      </c>
      <c r="CH110" s="1" t="str">
        <f t="shared" si="90"/>
        <v/>
      </c>
      <c r="CJ110" s="1" t="str">
        <f t="shared" si="91"/>
        <v/>
      </c>
      <c r="CQ110" s="1" t="str">
        <f t="shared" si="92"/>
        <v/>
      </c>
      <c r="CS110" s="1" t="str">
        <f t="shared" si="93"/>
        <v/>
      </c>
      <c r="CZ110" s="1" t="str">
        <f t="shared" si="94"/>
        <v/>
      </c>
      <c r="DB110" s="1" t="str">
        <f t="shared" si="95"/>
        <v/>
      </c>
      <c r="DI110" s="1" t="str">
        <f t="shared" si="96"/>
        <v/>
      </c>
      <c r="DK110" s="1" t="str">
        <f t="shared" si="97"/>
        <v/>
      </c>
      <c r="DR110" s="1" t="str">
        <f t="shared" si="98"/>
        <v/>
      </c>
      <c r="DT110" s="1" t="str">
        <f t="shared" si="99"/>
        <v/>
      </c>
      <c r="EA110" s="1" t="str">
        <f t="shared" si="100"/>
        <v/>
      </c>
      <c r="EC110" s="1" t="str">
        <f t="shared" si="101"/>
        <v/>
      </c>
      <c r="EJ110" s="1" t="str">
        <f t="shared" si="102"/>
        <v/>
      </c>
      <c r="EL110" s="1" t="str">
        <f t="shared" si="103"/>
        <v/>
      </c>
      <c r="ES110" s="1" t="str">
        <f t="shared" si="104"/>
        <v/>
      </c>
      <c r="EU110" s="1" t="str">
        <f t="shared" si="105"/>
        <v/>
      </c>
      <c r="FB110" s="1" t="str">
        <f t="shared" si="106"/>
        <v/>
      </c>
      <c r="FD110" s="1" t="str">
        <f t="shared" si="107"/>
        <v/>
      </c>
      <c r="FK110" s="1" t="str">
        <f t="shared" si="108"/>
        <v/>
      </c>
      <c r="FM110" s="1" t="str">
        <f t="shared" si="109"/>
        <v/>
      </c>
      <c r="FT110" s="1" t="str">
        <f t="shared" si="110"/>
        <v/>
      </c>
      <c r="FV110" s="1" t="str">
        <f t="shared" si="111"/>
        <v/>
      </c>
      <c r="GC110" s="1" t="str">
        <f t="shared" si="112"/>
        <v/>
      </c>
      <c r="GE110" s="1" t="str">
        <f t="shared" si="113"/>
        <v/>
      </c>
      <c r="GL110" s="1" t="str">
        <f t="shared" si="114"/>
        <v/>
      </c>
      <c r="GN110" s="1" t="str">
        <f t="shared" si="115"/>
        <v/>
      </c>
      <c r="GU110" s="1" t="str">
        <f t="shared" si="116"/>
        <v/>
      </c>
      <c r="GW110" s="1" t="str">
        <f t="shared" si="117"/>
        <v/>
      </c>
      <c r="HD110" s="1" t="str">
        <f t="shared" si="118"/>
        <v/>
      </c>
      <c r="HF110" s="1" t="str">
        <f t="shared" si="119"/>
        <v/>
      </c>
      <c r="HM110" s="1" t="str">
        <f t="shared" si="120"/>
        <v/>
      </c>
      <c r="HO110" s="1" t="str">
        <f t="shared" si="121"/>
        <v/>
      </c>
      <c r="HV110" s="1" t="str">
        <f t="shared" si="122"/>
        <v/>
      </c>
      <c r="HX110" s="1" t="str">
        <f t="shared" si="123"/>
        <v/>
      </c>
      <c r="IE110" s="1" t="str">
        <f t="shared" si="124"/>
        <v/>
      </c>
      <c r="IG110" s="1" t="str">
        <f t="shared" si="125"/>
        <v/>
      </c>
      <c r="IN110" s="1" t="str">
        <f t="shared" si="126"/>
        <v/>
      </c>
      <c r="IP110" s="1" t="str">
        <f t="shared" si="127"/>
        <v/>
      </c>
      <c r="IW110" s="1" t="str">
        <f t="shared" si="128"/>
        <v/>
      </c>
      <c r="IY110" s="1" t="str">
        <f t="shared" si="129"/>
        <v/>
      </c>
      <c r="JF110" s="1" t="str">
        <f t="shared" si="130"/>
        <v/>
      </c>
      <c r="JH110" s="1" t="str">
        <f t="shared" si="131"/>
        <v/>
      </c>
      <c r="JO110" s="1" t="str">
        <f t="shared" si="132"/>
        <v/>
      </c>
      <c r="JQ110" s="1" t="str">
        <f t="shared" si="133"/>
        <v/>
      </c>
      <c r="JX110" s="1" t="str">
        <f t="shared" si="134"/>
        <v/>
      </c>
      <c r="JZ110" s="1" t="str">
        <f t="shared" si="135"/>
        <v/>
      </c>
      <c r="KG110" s="1" t="str">
        <f t="shared" si="136"/>
        <v/>
      </c>
      <c r="KI110" s="1" t="str">
        <f t="shared" si="137"/>
        <v/>
      </c>
      <c r="KP110" s="1" t="str">
        <f t="shared" si="138"/>
        <v/>
      </c>
      <c r="KR110" s="1" t="str">
        <f t="shared" si="139"/>
        <v/>
      </c>
      <c r="KY110" s="1" t="str">
        <f t="shared" si="140"/>
        <v/>
      </c>
      <c r="LA110" s="1" t="str">
        <f t="shared" si="141"/>
        <v/>
      </c>
      <c r="LH110" s="1" t="str">
        <f t="shared" si="142"/>
        <v/>
      </c>
      <c r="LJ110" s="1" t="str">
        <f t="shared" si="143"/>
        <v/>
      </c>
      <c r="LQ110" s="1" t="str">
        <f t="shared" si="144"/>
        <v/>
      </c>
      <c r="LS110" s="1" t="str">
        <f t="shared" si="145"/>
        <v/>
      </c>
      <c r="LZ110" s="1" t="str">
        <f t="shared" si="146"/>
        <v/>
      </c>
      <c r="MB110" s="1" t="str">
        <f t="shared" si="147"/>
        <v/>
      </c>
    </row>
    <row r="111" spans="1:340" x14ac:dyDescent="0.25">
      <c r="A111" s="1">
        <v>7492</v>
      </c>
      <c r="B111" s="1">
        <v>301</v>
      </c>
      <c r="C111" s="1" t="s">
        <v>63</v>
      </c>
      <c r="D111" s="1" t="s">
        <v>271</v>
      </c>
      <c r="E111" s="1" t="s">
        <v>65</v>
      </c>
      <c r="F111" s="1" t="s">
        <v>66</v>
      </c>
      <c r="I111" s="1">
        <v>655</v>
      </c>
      <c r="J111" s="1" t="s">
        <v>221</v>
      </c>
      <c r="N111" s="1" t="str">
        <f t="shared" si="74"/>
        <v/>
      </c>
      <c r="P111" s="1" t="str">
        <f t="shared" si="75"/>
        <v/>
      </c>
      <c r="T111" s="1" t="s">
        <v>67</v>
      </c>
      <c r="W111" s="1" t="str">
        <f t="shared" si="76"/>
        <v/>
      </c>
      <c r="Y111" s="1" t="str">
        <f t="shared" si="77"/>
        <v/>
      </c>
      <c r="AF111" s="1" t="str">
        <f t="shared" si="78"/>
        <v/>
      </c>
      <c r="AH111" s="1" t="str">
        <f t="shared" si="79"/>
        <v/>
      </c>
      <c r="AL111" s="1" t="s">
        <v>82</v>
      </c>
      <c r="AO111" s="1" t="str">
        <f t="shared" si="80"/>
        <v/>
      </c>
      <c r="AQ111" s="1" t="str">
        <f t="shared" si="81"/>
        <v/>
      </c>
      <c r="AX111" s="1" t="str">
        <f t="shared" si="82"/>
        <v/>
      </c>
      <c r="AZ111" s="1" t="str">
        <f t="shared" si="83"/>
        <v/>
      </c>
      <c r="BG111" s="1" t="str">
        <f t="shared" si="84"/>
        <v/>
      </c>
      <c r="BI111" s="1" t="str">
        <f t="shared" si="85"/>
        <v/>
      </c>
      <c r="BP111" s="1" t="str">
        <f t="shared" si="86"/>
        <v/>
      </c>
      <c r="BR111" s="1" t="str">
        <f t="shared" si="87"/>
        <v/>
      </c>
      <c r="BY111" s="1" t="str">
        <f t="shared" si="88"/>
        <v/>
      </c>
      <c r="CA111" s="1" t="str">
        <f t="shared" si="89"/>
        <v/>
      </c>
      <c r="CH111" s="1" t="str">
        <f t="shared" si="90"/>
        <v/>
      </c>
      <c r="CJ111" s="1" t="str">
        <f t="shared" si="91"/>
        <v/>
      </c>
      <c r="CQ111" s="1" t="str">
        <f t="shared" si="92"/>
        <v/>
      </c>
      <c r="CS111" s="1" t="str">
        <f t="shared" si="93"/>
        <v/>
      </c>
      <c r="CZ111" s="1" t="str">
        <f t="shared" si="94"/>
        <v/>
      </c>
      <c r="DB111" s="1" t="str">
        <f t="shared" si="95"/>
        <v/>
      </c>
      <c r="DI111" s="1" t="str">
        <f t="shared" si="96"/>
        <v/>
      </c>
      <c r="DK111" s="1" t="str">
        <f t="shared" si="97"/>
        <v/>
      </c>
      <c r="DR111" s="1" t="str">
        <f t="shared" si="98"/>
        <v/>
      </c>
      <c r="DT111" s="1" t="str">
        <f t="shared" si="99"/>
        <v/>
      </c>
      <c r="EA111" s="1" t="str">
        <f t="shared" si="100"/>
        <v/>
      </c>
      <c r="EC111" s="1" t="str">
        <f t="shared" si="101"/>
        <v/>
      </c>
      <c r="EJ111" s="1" t="str">
        <f t="shared" si="102"/>
        <v/>
      </c>
      <c r="EL111" s="1" t="str">
        <f t="shared" si="103"/>
        <v/>
      </c>
      <c r="ES111" s="1" t="str">
        <f t="shared" si="104"/>
        <v/>
      </c>
      <c r="EU111" s="1" t="str">
        <f t="shared" si="105"/>
        <v/>
      </c>
      <c r="FB111" s="1" t="str">
        <f t="shared" si="106"/>
        <v/>
      </c>
      <c r="FD111" s="1" t="str">
        <f t="shared" si="107"/>
        <v/>
      </c>
      <c r="FK111" s="1" t="str">
        <f t="shared" si="108"/>
        <v/>
      </c>
      <c r="FM111" s="1" t="str">
        <f t="shared" si="109"/>
        <v/>
      </c>
      <c r="FT111" s="1" t="str">
        <f t="shared" si="110"/>
        <v/>
      </c>
      <c r="FV111" s="1" t="str">
        <f t="shared" si="111"/>
        <v/>
      </c>
      <c r="GC111" s="1" t="str">
        <f t="shared" si="112"/>
        <v/>
      </c>
      <c r="GE111" s="1" t="str">
        <f t="shared" si="113"/>
        <v/>
      </c>
      <c r="GL111" s="1" t="str">
        <f t="shared" si="114"/>
        <v/>
      </c>
      <c r="GN111" s="1" t="str">
        <f t="shared" si="115"/>
        <v/>
      </c>
      <c r="GU111" s="1" t="str">
        <f t="shared" si="116"/>
        <v/>
      </c>
      <c r="GW111" s="1" t="str">
        <f t="shared" si="117"/>
        <v/>
      </c>
      <c r="HD111" s="1" t="str">
        <f t="shared" si="118"/>
        <v/>
      </c>
      <c r="HF111" s="1" t="str">
        <f t="shared" si="119"/>
        <v/>
      </c>
      <c r="HM111" s="1" t="str">
        <f t="shared" si="120"/>
        <v/>
      </c>
      <c r="HO111" s="1" t="str">
        <f t="shared" si="121"/>
        <v/>
      </c>
      <c r="HV111" s="1" t="str">
        <f t="shared" si="122"/>
        <v/>
      </c>
      <c r="HX111" s="1" t="str">
        <f t="shared" si="123"/>
        <v/>
      </c>
      <c r="IE111" s="1" t="str">
        <f t="shared" si="124"/>
        <v/>
      </c>
      <c r="IG111" s="1" t="str">
        <f t="shared" si="125"/>
        <v/>
      </c>
      <c r="IN111" s="1" t="str">
        <f t="shared" si="126"/>
        <v/>
      </c>
      <c r="IP111" s="1" t="str">
        <f t="shared" si="127"/>
        <v/>
      </c>
      <c r="IW111" s="1" t="str">
        <f t="shared" si="128"/>
        <v/>
      </c>
      <c r="IY111" s="1" t="str">
        <f t="shared" si="129"/>
        <v/>
      </c>
      <c r="JF111" s="1" t="str">
        <f t="shared" si="130"/>
        <v/>
      </c>
      <c r="JH111" s="1" t="str">
        <f t="shared" si="131"/>
        <v/>
      </c>
      <c r="JO111" s="1" t="str">
        <f t="shared" si="132"/>
        <v/>
      </c>
      <c r="JQ111" s="1" t="str">
        <f t="shared" si="133"/>
        <v/>
      </c>
      <c r="JX111" s="1" t="str">
        <f t="shared" si="134"/>
        <v/>
      </c>
      <c r="JZ111" s="1" t="str">
        <f t="shared" si="135"/>
        <v/>
      </c>
      <c r="KG111" s="1" t="str">
        <f t="shared" si="136"/>
        <v/>
      </c>
      <c r="KI111" s="1" t="str">
        <f t="shared" si="137"/>
        <v/>
      </c>
      <c r="KP111" s="1" t="str">
        <f t="shared" si="138"/>
        <v/>
      </c>
      <c r="KR111" s="1" t="str">
        <f t="shared" si="139"/>
        <v/>
      </c>
      <c r="KY111" s="1" t="str">
        <f t="shared" si="140"/>
        <v/>
      </c>
      <c r="LA111" s="1" t="str">
        <f t="shared" si="141"/>
        <v/>
      </c>
      <c r="LH111" s="1" t="str">
        <f t="shared" si="142"/>
        <v/>
      </c>
      <c r="LJ111" s="1" t="str">
        <f t="shared" si="143"/>
        <v/>
      </c>
      <c r="LQ111" s="1" t="str">
        <f t="shared" si="144"/>
        <v/>
      </c>
      <c r="LS111" s="1" t="str">
        <f t="shared" si="145"/>
        <v/>
      </c>
      <c r="LZ111" s="1" t="str">
        <f t="shared" si="146"/>
        <v/>
      </c>
      <c r="MB111" s="1" t="str">
        <f t="shared" si="147"/>
        <v/>
      </c>
    </row>
    <row r="112" spans="1:340" x14ac:dyDescent="0.25">
      <c r="A112" s="1">
        <v>7493</v>
      </c>
      <c r="B112" s="1">
        <v>302</v>
      </c>
      <c r="C112" s="1" t="s">
        <v>63</v>
      </c>
      <c r="D112" s="1" t="s">
        <v>271</v>
      </c>
      <c r="E112" s="1" t="s">
        <v>65</v>
      </c>
      <c r="F112" s="1" t="s">
        <v>66</v>
      </c>
      <c r="I112" s="1">
        <v>655</v>
      </c>
      <c r="J112" s="1" t="s">
        <v>221</v>
      </c>
      <c r="K112" s="1" t="s">
        <v>114</v>
      </c>
      <c r="L112" s="1" t="s">
        <v>115</v>
      </c>
      <c r="N112" s="1">
        <f t="shared" si="74"/>
        <v>60</v>
      </c>
      <c r="O112" s="1" t="s">
        <v>120</v>
      </c>
      <c r="P112" s="1">
        <f t="shared" si="75"/>
        <v>0.5</v>
      </c>
      <c r="Q112" s="1">
        <v>0</v>
      </c>
      <c r="T112" s="1" t="s">
        <v>67</v>
      </c>
      <c r="U112" s="1" t="s">
        <v>117</v>
      </c>
      <c r="W112" s="1">
        <f t="shared" si="76"/>
        <v>20</v>
      </c>
      <c r="X112" s="1" t="s">
        <v>136</v>
      </c>
      <c r="Y112" s="1">
        <f t="shared" si="77"/>
        <v>0.25</v>
      </c>
      <c r="Z112" s="1">
        <v>0</v>
      </c>
      <c r="AC112" s="1" t="s">
        <v>118</v>
      </c>
      <c r="AD112" s="1" t="s">
        <v>119</v>
      </c>
      <c r="AF112" s="1">
        <f t="shared" si="78"/>
        <v>10</v>
      </c>
      <c r="AG112" s="1" t="s">
        <v>120</v>
      </c>
      <c r="AH112" s="1">
        <f t="shared" si="79"/>
        <v>0.5</v>
      </c>
      <c r="AI112" s="1">
        <v>0</v>
      </c>
      <c r="AL112" s="1" t="s">
        <v>99</v>
      </c>
      <c r="AM112" s="1" t="s">
        <v>122</v>
      </c>
      <c r="AO112" s="1">
        <f t="shared" si="80"/>
        <v>30</v>
      </c>
      <c r="AP112" s="1" t="s">
        <v>120</v>
      </c>
      <c r="AQ112" s="1">
        <f t="shared" si="81"/>
        <v>0.5</v>
      </c>
      <c r="AR112" s="1">
        <v>0</v>
      </c>
      <c r="AU112" s="1" t="s">
        <v>123</v>
      </c>
      <c r="AV112" s="1" t="s">
        <v>117</v>
      </c>
      <c r="AX112" s="1">
        <f t="shared" si="82"/>
        <v>20</v>
      </c>
      <c r="AY112" s="1" t="s">
        <v>120</v>
      </c>
      <c r="AZ112" s="1">
        <f t="shared" si="83"/>
        <v>0.5</v>
      </c>
      <c r="BA112" s="1">
        <v>0</v>
      </c>
      <c r="BD112" s="1" t="s">
        <v>124</v>
      </c>
      <c r="BE112" s="1" t="s">
        <v>115</v>
      </c>
      <c r="BG112" s="1">
        <f t="shared" si="84"/>
        <v>60</v>
      </c>
      <c r="BH112" s="1" t="s">
        <v>120</v>
      </c>
      <c r="BI112" s="1">
        <f t="shared" si="85"/>
        <v>0.5</v>
      </c>
      <c r="BJ112" s="1">
        <v>0</v>
      </c>
      <c r="BP112" s="1" t="str">
        <f t="shared" si="86"/>
        <v/>
      </c>
      <c r="BR112" s="1" t="str">
        <f t="shared" si="87"/>
        <v/>
      </c>
      <c r="BY112" s="1" t="str">
        <f t="shared" si="88"/>
        <v/>
      </c>
      <c r="CA112" s="1" t="str">
        <f t="shared" si="89"/>
        <v/>
      </c>
      <c r="CH112" s="1" t="str">
        <f t="shared" si="90"/>
        <v/>
      </c>
      <c r="CJ112" s="1" t="str">
        <f t="shared" si="91"/>
        <v/>
      </c>
      <c r="CQ112" s="1" t="str">
        <f t="shared" si="92"/>
        <v/>
      </c>
      <c r="CS112" s="1" t="str">
        <f t="shared" si="93"/>
        <v/>
      </c>
      <c r="CZ112" s="1" t="str">
        <f t="shared" si="94"/>
        <v/>
      </c>
      <c r="DB112" s="1" t="str">
        <f t="shared" si="95"/>
        <v/>
      </c>
      <c r="DI112" s="1" t="str">
        <f t="shared" si="96"/>
        <v/>
      </c>
      <c r="DK112" s="1" t="str">
        <f t="shared" si="97"/>
        <v/>
      </c>
      <c r="DO112" s="1" t="s">
        <v>151</v>
      </c>
      <c r="DP112" s="1">
        <v>41136</v>
      </c>
      <c r="DR112" s="1">
        <f t="shared" si="98"/>
        <v>11.5</v>
      </c>
      <c r="DS112" s="1" t="s">
        <v>120</v>
      </c>
      <c r="DT112" s="1">
        <f t="shared" si="99"/>
        <v>0.5</v>
      </c>
      <c r="DU112" s="1">
        <v>0</v>
      </c>
      <c r="DX112" s="1" t="s">
        <v>126</v>
      </c>
      <c r="DY112" s="1" t="s">
        <v>122</v>
      </c>
      <c r="EA112" s="1">
        <f t="shared" si="100"/>
        <v>30</v>
      </c>
      <c r="EB112" s="1" t="s">
        <v>120</v>
      </c>
      <c r="EC112" s="1">
        <f t="shared" si="101"/>
        <v>0.5</v>
      </c>
      <c r="ED112" s="1">
        <v>0</v>
      </c>
      <c r="EG112" s="1" t="s">
        <v>127</v>
      </c>
      <c r="EH112" s="1" t="s">
        <v>122</v>
      </c>
      <c r="EJ112" s="1">
        <f t="shared" si="102"/>
        <v>30</v>
      </c>
      <c r="EK112" s="1" t="s">
        <v>120</v>
      </c>
      <c r="EL112" s="1">
        <f t="shared" si="103"/>
        <v>0.5</v>
      </c>
      <c r="EM112" s="1">
        <v>0</v>
      </c>
      <c r="EP112" s="1" t="s">
        <v>167</v>
      </c>
      <c r="EQ112" s="1">
        <v>16</v>
      </c>
      <c r="ER112" s="1">
        <v>21</v>
      </c>
      <c r="ES112" s="1">
        <f t="shared" si="104"/>
        <v>18.5</v>
      </c>
      <c r="ET112" s="1" t="s">
        <v>116</v>
      </c>
      <c r="EU112" s="1">
        <f t="shared" si="105"/>
        <v>0.75</v>
      </c>
      <c r="FB112" s="1" t="str">
        <f t="shared" si="106"/>
        <v/>
      </c>
      <c r="FD112" s="1" t="str">
        <f t="shared" si="107"/>
        <v/>
      </c>
      <c r="FK112" s="1" t="str">
        <f t="shared" si="108"/>
        <v/>
      </c>
      <c r="FM112" s="1" t="str">
        <f t="shared" si="109"/>
        <v/>
      </c>
      <c r="FT112" s="1" t="str">
        <f t="shared" si="110"/>
        <v/>
      </c>
      <c r="FV112" s="1" t="str">
        <f t="shared" si="111"/>
        <v/>
      </c>
      <c r="GC112" s="1" t="str">
        <f t="shared" si="112"/>
        <v/>
      </c>
      <c r="GE112" s="1" t="str">
        <f t="shared" si="113"/>
        <v/>
      </c>
      <c r="GI112" s="1" t="s">
        <v>129</v>
      </c>
      <c r="GJ112" s="1" t="s">
        <v>119</v>
      </c>
      <c r="GL112" s="1">
        <f t="shared" si="114"/>
        <v>10</v>
      </c>
      <c r="GM112" s="1" t="s">
        <v>120</v>
      </c>
      <c r="GN112" s="1">
        <f t="shared" si="115"/>
        <v>0.5</v>
      </c>
      <c r="GO112" s="1">
        <v>0</v>
      </c>
      <c r="GU112" s="1" t="str">
        <f t="shared" si="116"/>
        <v/>
      </c>
      <c r="GW112" s="1" t="str">
        <f t="shared" si="117"/>
        <v/>
      </c>
      <c r="HD112" s="1" t="str">
        <f t="shared" si="118"/>
        <v/>
      </c>
      <c r="HF112" s="1" t="str">
        <f t="shared" si="119"/>
        <v/>
      </c>
      <c r="HM112" s="1" t="str">
        <f t="shared" si="120"/>
        <v/>
      </c>
      <c r="HO112" s="1" t="str">
        <f t="shared" si="121"/>
        <v/>
      </c>
      <c r="HV112" s="1" t="str">
        <f t="shared" si="122"/>
        <v/>
      </c>
      <c r="HX112" s="1" t="str">
        <f t="shared" si="123"/>
        <v/>
      </c>
      <c r="IE112" s="1" t="str">
        <f t="shared" si="124"/>
        <v/>
      </c>
      <c r="IG112" s="1" t="str">
        <f t="shared" si="125"/>
        <v/>
      </c>
      <c r="IN112" s="1" t="str">
        <f t="shared" si="126"/>
        <v/>
      </c>
      <c r="IP112" s="1" t="str">
        <f t="shared" si="127"/>
        <v/>
      </c>
      <c r="IW112" s="1" t="str">
        <f t="shared" si="128"/>
        <v/>
      </c>
      <c r="IY112" s="1" t="str">
        <f t="shared" si="129"/>
        <v/>
      </c>
      <c r="JF112" s="1" t="str">
        <f t="shared" si="130"/>
        <v/>
      </c>
      <c r="JH112" s="1" t="str">
        <f t="shared" si="131"/>
        <v/>
      </c>
      <c r="JO112" s="1" t="str">
        <f t="shared" si="132"/>
        <v/>
      </c>
      <c r="JQ112" s="1" t="str">
        <f t="shared" si="133"/>
        <v/>
      </c>
      <c r="JX112" s="1" t="str">
        <f t="shared" si="134"/>
        <v/>
      </c>
      <c r="JZ112" s="1" t="str">
        <f t="shared" si="135"/>
        <v/>
      </c>
      <c r="KG112" s="1" t="str">
        <f t="shared" si="136"/>
        <v/>
      </c>
      <c r="KI112" s="1" t="str">
        <f t="shared" si="137"/>
        <v/>
      </c>
      <c r="KP112" s="1" t="str">
        <f t="shared" si="138"/>
        <v/>
      </c>
      <c r="KR112" s="1" t="str">
        <f t="shared" si="139"/>
        <v/>
      </c>
      <c r="KY112" s="1" t="str">
        <f t="shared" si="140"/>
        <v/>
      </c>
      <c r="LA112" s="1" t="str">
        <f t="shared" si="141"/>
        <v/>
      </c>
      <c r="LH112" s="1" t="str">
        <f t="shared" si="142"/>
        <v/>
      </c>
      <c r="LJ112" s="1" t="str">
        <f t="shared" si="143"/>
        <v/>
      </c>
      <c r="LQ112" s="1" t="str">
        <f t="shared" si="144"/>
        <v/>
      </c>
      <c r="LS112" s="1" t="str">
        <f t="shared" si="145"/>
        <v/>
      </c>
      <c r="LZ112" s="1" t="str">
        <f t="shared" si="146"/>
        <v/>
      </c>
      <c r="MB112" s="1" t="str">
        <f t="shared" si="147"/>
        <v/>
      </c>
    </row>
    <row r="113" spans="1:340" x14ac:dyDescent="0.25">
      <c r="A113" s="1">
        <v>7494</v>
      </c>
      <c r="B113" s="1">
        <v>303</v>
      </c>
      <c r="C113" s="1" t="s">
        <v>63</v>
      </c>
      <c r="D113" s="1" t="s">
        <v>271</v>
      </c>
      <c r="E113" s="1" t="s">
        <v>65</v>
      </c>
      <c r="F113" s="1" t="s">
        <v>66</v>
      </c>
      <c r="I113" s="1">
        <v>655</v>
      </c>
      <c r="J113" s="1" t="s">
        <v>221</v>
      </c>
      <c r="K113" s="1" t="s">
        <v>114</v>
      </c>
      <c r="L113" s="1" t="s">
        <v>115</v>
      </c>
      <c r="N113" s="1">
        <f t="shared" si="74"/>
        <v>60</v>
      </c>
      <c r="O113" s="1" t="s">
        <v>120</v>
      </c>
      <c r="P113" s="1">
        <f t="shared" si="75"/>
        <v>0.5</v>
      </c>
      <c r="Q113" s="1">
        <v>0</v>
      </c>
      <c r="T113" s="1" t="s">
        <v>67</v>
      </c>
      <c r="U113" s="1" t="s">
        <v>117</v>
      </c>
      <c r="W113" s="1">
        <f t="shared" si="76"/>
        <v>20</v>
      </c>
      <c r="X113" s="1" t="s">
        <v>136</v>
      </c>
      <c r="Y113" s="1">
        <f t="shared" si="77"/>
        <v>0.25</v>
      </c>
      <c r="Z113" s="1">
        <v>0</v>
      </c>
      <c r="AC113" s="1" t="s">
        <v>118</v>
      </c>
      <c r="AD113" s="1" t="s">
        <v>119</v>
      </c>
      <c r="AF113" s="1">
        <f t="shared" si="78"/>
        <v>10</v>
      </c>
      <c r="AG113" s="1" t="s">
        <v>120</v>
      </c>
      <c r="AH113" s="1">
        <f t="shared" si="79"/>
        <v>0.5</v>
      </c>
      <c r="AI113" s="1">
        <v>0</v>
      </c>
      <c r="AL113" s="1" t="s">
        <v>99</v>
      </c>
      <c r="AM113" s="1" t="s">
        <v>122</v>
      </c>
      <c r="AO113" s="1">
        <f t="shared" si="80"/>
        <v>30</v>
      </c>
      <c r="AP113" s="1" t="s">
        <v>120</v>
      </c>
      <c r="AQ113" s="1">
        <f t="shared" si="81"/>
        <v>0.5</v>
      </c>
      <c r="AR113" s="1">
        <v>0</v>
      </c>
      <c r="AU113" s="1" t="s">
        <v>123</v>
      </c>
      <c r="AV113" s="1" t="s">
        <v>117</v>
      </c>
      <c r="AX113" s="1">
        <f t="shared" si="82"/>
        <v>20</v>
      </c>
      <c r="AY113" s="1" t="s">
        <v>120</v>
      </c>
      <c r="AZ113" s="1">
        <f t="shared" si="83"/>
        <v>0.5</v>
      </c>
      <c r="BA113" s="1">
        <v>0</v>
      </c>
      <c r="BD113" s="1" t="s">
        <v>124</v>
      </c>
      <c r="BE113" s="1" t="s">
        <v>115</v>
      </c>
      <c r="BG113" s="1">
        <f t="shared" si="84"/>
        <v>60</v>
      </c>
      <c r="BH113" s="1" t="s">
        <v>120</v>
      </c>
      <c r="BI113" s="1">
        <f t="shared" si="85"/>
        <v>0.5</v>
      </c>
      <c r="BJ113" s="1">
        <v>0</v>
      </c>
      <c r="BP113" s="1" t="str">
        <f t="shared" si="86"/>
        <v/>
      </c>
      <c r="BR113" s="1" t="str">
        <f t="shared" si="87"/>
        <v/>
      </c>
      <c r="BY113" s="1" t="str">
        <f t="shared" si="88"/>
        <v/>
      </c>
      <c r="CA113" s="1" t="str">
        <f t="shared" si="89"/>
        <v/>
      </c>
      <c r="CH113" s="1" t="str">
        <f t="shared" si="90"/>
        <v/>
      </c>
      <c r="CJ113" s="1" t="str">
        <f t="shared" si="91"/>
        <v/>
      </c>
      <c r="CQ113" s="1" t="str">
        <f t="shared" si="92"/>
        <v/>
      </c>
      <c r="CS113" s="1" t="str">
        <f t="shared" si="93"/>
        <v/>
      </c>
      <c r="CZ113" s="1" t="str">
        <f t="shared" si="94"/>
        <v/>
      </c>
      <c r="DB113" s="1" t="str">
        <f t="shared" si="95"/>
        <v/>
      </c>
      <c r="DI113" s="1" t="str">
        <f t="shared" si="96"/>
        <v/>
      </c>
      <c r="DK113" s="1" t="str">
        <f t="shared" si="97"/>
        <v/>
      </c>
      <c r="DO113" s="1" t="s">
        <v>151</v>
      </c>
      <c r="DP113" s="1">
        <v>41136</v>
      </c>
      <c r="DR113" s="1">
        <f t="shared" si="98"/>
        <v>11.5</v>
      </c>
      <c r="DS113" s="1" t="s">
        <v>120</v>
      </c>
      <c r="DT113" s="1">
        <f t="shared" si="99"/>
        <v>0.5</v>
      </c>
      <c r="DU113" s="1">
        <v>0</v>
      </c>
      <c r="DX113" s="1" t="s">
        <v>126</v>
      </c>
      <c r="DY113" s="1" t="s">
        <v>122</v>
      </c>
      <c r="EA113" s="1">
        <f t="shared" si="100"/>
        <v>30</v>
      </c>
      <c r="EB113" s="1" t="s">
        <v>120</v>
      </c>
      <c r="EC113" s="1">
        <f t="shared" si="101"/>
        <v>0.5</v>
      </c>
      <c r="ED113" s="1">
        <v>0</v>
      </c>
      <c r="EG113" s="1" t="s">
        <v>127</v>
      </c>
      <c r="EH113" s="1" t="s">
        <v>122</v>
      </c>
      <c r="EJ113" s="1">
        <f t="shared" si="102"/>
        <v>30</v>
      </c>
      <c r="EK113" s="1" t="s">
        <v>120</v>
      </c>
      <c r="EL113" s="1">
        <f t="shared" si="103"/>
        <v>0.5</v>
      </c>
      <c r="EM113" s="1">
        <v>0</v>
      </c>
      <c r="EP113" s="1" t="s">
        <v>167</v>
      </c>
      <c r="EQ113" s="1">
        <v>41136</v>
      </c>
      <c r="ES113" s="1">
        <f t="shared" si="104"/>
        <v>11.5</v>
      </c>
      <c r="ET113" s="1" t="s">
        <v>120</v>
      </c>
      <c r="EU113" s="1">
        <f t="shared" si="105"/>
        <v>0.5</v>
      </c>
      <c r="FB113" s="1" t="str">
        <f t="shared" si="106"/>
        <v/>
      </c>
      <c r="FD113" s="1" t="str">
        <f t="shared" si="107"/>
        <v/>
      </c>
      <c r="FK113" s="1" t="str">
        <f t="shared" si="108"/>
        <v/>
      </c>
      <c r="FM113" s="1" t="str">
        <f t="shared" si="109"/>
        <v/>
      </c>
      <c r="FO113" s="1" t="s">
        <v>128</v>
      </c>
      <c r="FT113" s="1" t="str">
        <f t="shared" si="110"/>
        <v/>
      </c>
      <c r="FV113" s="1" t="str">
        <f t="shared" si="111"/>
        <v/>
      </c>
      <c r="GC113" s="1" t="str">
        <f t="shared" si="112"/>
        <v/>
      </c>
      <c r="GE113" s="1" t="str">
        <f t="shared" si="113"/>
        <v/>
      </c>
      <c r="GI113" s="1" t="s">
        <v>129</v>
      </c>
      <c r="GJ113" s="1" t="s">
        <v>119</v>
      </c>
      <c r="GL113" s="1">
        <f t="shared" si="114"/>
        <v>10</v>
      </c>
      <c r="GM113" s="1" t="s">
        <v>120</v>
      </c>
      <c r="GN113" s="1">
        <f t="shared" si="115"/>
        <v>0.5</v>
      </c>
      <c r="GO113" s="1">
        <v>0</v>
      </c>
      <c r="GU113" s="1" t="str">
        <f t="shared" si="116"/>
        <v/>
      </c>
      <c r="GW113" s="1" t="str">
        <f t="shared" si="117"/>
        <v/>
      </c>
      <c r="HD113" s="1" t="str">
        <f t="shared" si="118"/>
        <v/>
      </c>
      <c r="HF113" s="1" t="str">
        <f t="shared" si="119"/>
        <v/>
      </c>
      <c r="HM113" s="1" t="str">
        <f t="shared" si="120"/>
        <v/>
      </c>
      <c r="HO113" s="1" t="str">
        <f t="shared" si="121"/>
        <v/>
      </c>
      <c r="HV113" s="1" t="str">
        <f t="shared" si="122"/>
        <v/>
      </c>
      <c r="HX113" s="1" t="str">
        <f t="shared" si="123"/>
        <v/>
      </c>
      <c r="IE113" s="1" t="str">
        <f t="shared" si="124"/>
        <v/>
      </c>
      <c r="IG113" s="1" t="str">
        <f t="shared" si="125"/>
        <v/>
      </c>
      <c r="IN113" s="1" t="str">
        <f t="shared" si="126"/>
        <v/>
      </c>
      <c r="IP113" s="1" t="str">
        <f t="shared" si="127"/>
        <v/>
      </c>
      <c r="IW113" s="1" t="str">
        <f t="shared" si="128"/>
        <v/>
      </c>
      <c r="IY113" s="1" t="str">
        <f t="shared" si="129"/>
        <v/>
      </c>
      <c r="JF113" s="1" t="str">
        <f t="shared" si="130"/>
        <v/>
      </c>
      <c r="JH113" s="1" t="str">
        <f t="shared" si="131"/>
        <v/>
      </c>
      <c r="JO113" s="1" t="str">
        <f t="shared" si="132"/>
        <v/>
      </c>
      <c r="JQ113" s="1" t="str">
        <f t="shared" si="133"/>
        <v/>
      </c>
      <c r="JX113" s="1" t="str">
        <f t="shared" si="134"/>
        <v/>
      </c>
      <c r="JZ113" s="1" t="str">
        <f t="shared" si="135"/>
        <v/>
      </c>
      <c r="KG113" s="1" t="str">
        <f t="shared" si="136"/>
        <v/>
      </c>
      <c r="KI113" s="1" t="str">
        <f t="shared" si="137"/>
        <v/>
      </c>
      <c r="KP113" s="1" t="str">
        <f t="shared" si="138"/>
        <v/>
      </c>
      <c r="KR113" s="1" t="str">
        <f t="shared" si="139"/>
        <v/>
      </c>
      <c r="KT113" s="1" t="s">
        <v>128</v>
      </c>
      <c r="KU113" s="1" t="s">
        <v>272</v>
      </c>
      <c r="KY113" s="1" t="str">
        <f t="shared" si="140"/>
        <v/>
      </c>
      <c r="LA113" s="1" t="str">
        <f t="shared" si="141"/>
        <v/>
      </c>
      <c r="LH113" s="1" t="str">
        <f t="shared" si="142"/>
        <v/>
      </c>
      <c r="LJ113" s="1" t="str">
        <f t="shared" si="143"/>
        <v/>
      </c>
      <c r="LQ113" s="1" t="str">
        <f t="shared" si="144"/>
        <v/>
      </c>
      <c r="LS113" s="1" t="str">
        <f t="shared" si="145"/>
        <v/>
      </c>
      <c r="LZ113" s="1" t="str">
        <f t="shared" si="146"/>
        <v/>
      </c>
      <c r="MB113" s="1" t="str">
        <f t="shared" si="147"/>
        <v/>
      </c>
    </row>
    <row r="114" spans="1:340" x14ac:dyDescent="0.25">
      <c r="A114" s="1">
        <v>7495</v>
      </c>
      <c r="B114" s="1">
        <v>304</v>
      </c>
      <c r="C114" s="1" t="s">
        <v>63</v>
      </c>
      <c r="D114" s="1" t="s">
        <v>271</v>
      </c>
      <c r="E114" s="1" t="s">
        <v>65</v>
      </c>
      <c r="F114" s="1" t="s">
        <v>66</v>
      </c>
      <c r="I114" s="1">
        <v>647</v>
      </c>
      <c r="J114" s="1" t="s">
        <v>221</v>
      </c>
      <c r="N114" s="1" t="str">
        <f t="shared" si="74"/>
        <v/>
      </c>
      <c r="P114" s="1" t="str">
        <f t="shared" si="75"/>
        <v/>
      </c>
      <c r="T114" s="1" t="s">
        <v>67</v>
      </c>
      <c r="W114" s="1" t="str">
        <f t="shared" si="76"/>
        <v/>
      </c>
      <c r="Y114" s="1" t="str">
        <f t="shared" si="77"/>
        <v/>
      </c>
      <c r="AF114" s="1" t="str">
        <f t="shared" si="78"/>
        <v/>
      </c>
      <c r="AH114" s="1" t="str">
        <f t="shared" si="79"/>
        <v/>
      </c>
      <c r="AL114" s="1" t="s">
        <v>82</v>
      </c>
      <c r="AO114" s="1" t="str">
        <f t="shared" si="80"/>
        <v/>
      </c>
      <c r="AQ114" s="1" t="str">
        <f t="shared" si="81"/>
        <v/>
      </c>
      <c r="AX114" s="1" t="str">
        <f t="shared" si="82"/>
        <v/>
      </c>
      <c r="AZ114" s="1" t="str">
        <f t="shared" si="83"/>
        <v/>
      </c>
      <c r="BG114" s="1" t="str">
        <f t="shared" si="84"/>
        <v/>
      </c>
      <c r="BI114" s="1" t="str">
        <f t="shared" si="85"/>
        <v/>
      </c>
      <c r="BP114" s="1" t="str">
        <f t="shared" si="86"/>
        <v/>
      </c>
      <c r="BR114" s="1" t="str">
        <f t="shared" si="87"/>
        <v/>
      </c>
      <c r="BY114" s="1" t="str">
        <f t="shared" si="88"/>
        <v/>
      </c>
      <c r="CA114" s="1" t="str">
        <f t="shared" si="89"/>
        <v/>
      </c>
      <c r="CH114" s="1" t="str">
        <f t="shared" si="90"/>
        <v/>
      </c>
      <c r="CJ114" s="1" t="str">
        <f t="shared" si="91"/>
        <v/>
      </c>
      <c r="CQ114" s="1" t="str">
        <f t="shared" si="92"/>
        <v/>
      </c>
      <c r="CS114" s="1" t="str">
        <f t="shared" si="93"/>
        <v/>
      </c>
      <c r="CZ114" s="1" t="str">
        <f t="shared" si="94"/>
        <v/>
      </c>
      <c r="DB114" s="1" t="str">
        <f t="shared" si="95"/>
        <v/>
      </c>
      <c r="DI114" s="1" t="str">
        <f t="shared" si="96"/>
        <v/>
      </c>
      <c r="DK114" s="1" t="str">
        <f t="shared" si="97"/>
        <v/>
      </c>
      <c r="DR114" s="1" t="str">
        <f t="shared" si="98"/>
        <v/>
      </c>
      <c r="DT114" s="1" t="str">
        <f t="shared" si="99"/>
        <v/>
      </c>
      <c r="EA114" s="1" t="str">
        <f t="shared" si="100"/>
        <v/>
      </c>
      <c r="EC114" s="1" t="str">
        <f t="shared" si="101"/>
        <v/>
      </c>
      <c r="EJ114" s="1" t="str">
        <f t="shared" si="102"/>
        <v/>
      </c>
      <c r="EL114" s="1" t="str">
        <f t="shared" si="103"/>
        <v/>
      </c>
      <c r="ES114" s="1" t="str">
        <f t="shared" si="104"/>
        <v/>
      </c>
      <c r="EU114" s="1" t="str">
        <f t="shared" si="105"/>
        <v/>
      </c>
      <c r="FB114" s="1" t="str">
        <f t="shared" si="106"/>
        <v/>
      </c>
      <c r="FD114" s="1" t="str">
        <f t="shared" si="107"/>
        <v/>
      </c>
      <c r="FK114" s="1" t="str">
        <f t="shared" si="108"/>
        <v/>
      </c>
      <c r="FM114" s="1" t="str">
        <f t="shared" si="109"/>
        <v/>
      </c>
      <c r="FT114" s="1" t="str">
        <f t="shared" si="110"/>
        <v/>
      </c>
      <c r="FV114" s="1" t="str">
        <f t="shared" si="111"/>
        <v/>
      </c>
      <c r="GC114" s="1" t="str">
        <f t="shared" si="112"/>
        <v/>
      </c>
      <c r="GE114" s="1" t="str">
        <f t="shared" si="113"/>
        <v/>
      </c>
      <c r="GL114" s="1" t="str">
        <f t="shared" si="114"/>
        <v/>
      </c>
      <c r="GN114" s="1" t="str">
        <f t="shared" si="115"/>
        <v/>
      </c>
      <c r="GU114" s="1" t="str">
        <f t="shared" si="116"/>
        <v/>
      </c>
      <c r="GW114" s="1" t="str">
        <f t="shared" si="117"/>
        <v/>
      </c>
      <c r="HD114" s="1" t="str">
        <f t="shared" si="118"/>
        <v/>
      </c>
      <c r="HF114" s="1" t="str">
        <f t="shared" si="119"/>
        <v/>
      </c>
      <c r="HM114" s="1" t="str">
        <f t="shared" si="120"/>
        <v/>
      </c>
      <c r="HO114" s="1" t="str">
        <f t="shared" si="121"/>
        <v/>
      </c>
      <c r="HV114" s="1" t="str">
        <f t="shared" si="122"/>
        <v/>
      </c>
      <c r="HX114" s="1" t="str">
        <f t="shared" si="123"/>
        <v/>
      </c>
      <c r="IE114" s="1" t="str">
        <f t="shared" si="124"/>
        <v/>
      </c>
      <c r="IG114" s="1" t="str">
        <f t="shared" si="125"/>
        <v/>
      </c>
      <c r="IN114" s="1" t="str">
        <f t="shared" si="126"/>
        <v/>
      </c>
      <c r="IP114" s="1" t="str">
        <f t="shared" si="127"/>
        <v/>
      </c>
      <c r="IW114" s="1" t="str">
        <f t="shared" si="128"/>
        <v/>
      </c>
      <c r="IY114" s="1" t="str">
        <f t="shared" si="129"/>
        <v/>
      </c>
      <c r="JF114" s="1" t="str">
        <f t="shared" si="130"/>
        <v/>
      </c>
      <c r="JH114" s="1" t="str">
        <f t="shared" si="131"/>
        <v/>
      </c>
      <c r="JO114" s="1" t="str">
        <f t="shared" si="132"/>
        <v/>
      </c>
      <c r="JQ114" s="1" t="str">
        <f t="shared" si="133"/>
        <v/>
      </c>
      <c r="JX114" s="1" t="str">
        <f t="shared" si="134"/>
        <v/>
      </c>
      <c r="JZ114" s="1" t="str">
        <f t="shared" si="135"/>
        <v/>
      </c>
      <c r="KG114" s="1" t="str">
        <f t="shared" si="136"/>
        <v/>
      </c>
      <c r="KI114" s="1" t="str">
        <f t="shared" si="137"/>
        <v/>
      </c>
      <c r="KP114" s="1" t="str">
        <f t="shared" si="138"/>
        <v/>
      </c>
      <c r="KR114" s="1" t="str">
        <f t="shared" si="139"/>
        <v/>
      </c>
      <c r="KY114" s="1" t="str">
        <f t="shared" si="140"/>
        <v/>
      </c>
      <c r="LA114" s="1" t="str">
        <f t="shared" si="141"/>
        <v/>
      </c>
      <c r="LH114" s="1" t="str">
        <f t="shared" si="142"/>
        <v/>
      </c>
      <c r="LJ114" s="1" t="str">
        <f t="shared" si="143"/>
        <v/>
      </c>
      <c r="LQ114" s="1" t="str">
        <f t="shared" si="144"/>
        <v/>
      </c>
      <c r="LS114" s="1" t="str">
        <f t="shared" si="145"/>
        <v/>
      </c>
      <c r="LZ114" s="1" t="str">
        <f t="shared" si="146"/>
        <v/>
      </c>
      <c r="MB114" s="1" t="str">
        <f t="shared" si="147"/>
        <v/>
      </c>
    </row>
    <row r="115" spans="1:340" x14ac:dyDescent="0.25">
      <c r="A115" s="1">
        <v>7496</v>
      </c>
      <c r="B115" s="1" t="s">
        <v>273</v>
      </c>
      <c r="C115" s="1" t="s">
        <v>77</v>
      </c>
      <c r="D115" s="1" t="s">
        <v>271</v>
      </c>
      <c r="E115" s="1" t="s">
        <v>65</v>
      </c>
      <c r="F115" s="1" t="s">
        <v>66</v>
      </c>
      <c r="I115" s="1">
        <v>44</v>
      </c>
      <c r="J115" s="1" t="s">
        <v>103</v>
      </c>
      <c r="N115" s="1" t="str">
        <f t="shared" si="74"/>
        <v/>
      </c>
      <c r="P115" s="1" t="str">
        <f t="shared" si="75"/>
        <v/>
      </c>
      <c r="W115" s="1" t="str">
        <f t="shared" si="76"/>
        <v/>
      </c>
      <c r="Y115" s="1" t="str">
        <f t="shared" si="77"/>
        <v/>
      </c>
      <c r="AF115" s="1" t="str">
        <f t="shared" si="78"/>
        <v/>
      </c>
      <c r="AH115" s="1" t="str">
        <f t="shared" si="79"/>
        <v/>
      </c>
      <c r="AO115" s="1" t="str">
        <f t="shared" si="80"/>
        <v/>
      </c>
      <c r="AQ115" s="1" t="str">
        <f t="shared" si="81"/>
        <v/>
      </c>
      <c r="AX115" s="1" t="str">
        <f t="shared" si="82"/>
        <v/>
      </c>
      <c r="AZ115" s="1" t="str">
        <f t="shared" si="83"/>
        <v/>
      </c>
      <c r="BG115" s="1" t="str">
        <f t="shared" si="84"/>
        <v/>
      </c>
      <c r="BI115" s="1" t="str">
        <f t="shared" si="85"/>
        <v/>
      </c>
      <c r="BP115" s="1" t="str">
        <f t="shared" si="86"/>
        <v/>
      </c>
      <c r="BR115" s="1" t="str">
        <f t="shared" si="87"/>
        <v/>
      </c>
      <c r="BY115" s="1" t="str">
        <f t="shared" si="88"/>
        <v/>
      </c>
      <c r="CA115" s="1" t="str">
        <f t="shared" si="89"/>
        <v/>
      </c>
      <c r="CH115" s="1" t="str">
        <f t="shared" si="90"/>
        <v/>
      </c>
      <c r="CJ115" s="1" t="str">
        <f t="shared" si="91"/>
        <v/>
      </c>
      <c r="CQ115" s="1" t="str">
        <f t="shared" si="92"/>
        <v/>
      </c>
      <c r="CS115" s="1" t="str">
        <f t="shared" si="93"/>
        <v/>
      </c>
      <c r="CZ115" s="1" t="str">
        <f t="shared" si="94"/>
        <v/>
      </c>
      <c r="DB115" s="1" t="str">
        <f t="shared" si="95"/>
        <v/>
      </c>
      <c r="DI115" s="1" t="str">
        <f t="shared" si="96"/>
        <v/>
      </c>
      <c r="DK115" s="1" t="str">
        <f t="shared" si="97"/>
        <v/>
      </c>
      <c r="DR115" s="1" t="str">
        <f t="shared" si="98"/>
        <v/>
      </c>
      <c r="DT115" s="1" t="str">
        <f t="shared" si="99"/>
        <v/>
      </c>
      <c r="EA115" s="1" t="str">
        <f t="shared" si="100"/>
        <v/>
      </c>
      <c r="EC115" s="1" t="str">
        <f t="shared" si="101"/>
        <v/>
      </c>
      <c r="EJ115" s="1" t="str">
        <f t="shared" si="102"/>
        <v/>
      </c>
      <c r="EL115" s="1" t="str">
        <f t="shared" si="103"/>
        <v/>
      </c>
      <c r="ES115" s="1" t="str">
        <f t="shared" si="104"/>
        <v/>
      </c>
      <c r="EU115" s="1" t="str">
        <f t="shared" si="105"/>
        <v/>
      </c>
      <c r="FB115" s="1" t="str">
        <f t="shared" si="106"/>
        <v/>
      </c>
      <c r="FD115" s="1" t="str">
        <f t="shared" si="107"/>
        <v/>
      </c>
      <c r="FK115" s="1" t="str">
        <f t="shared" si="108"/>
        <v/>
      </c>
      <c r="FM115" s="1" t="str">
        <f t="shared" si="109"/>
        <v/>
      </c>
      <c r="FT115" s="1" t="str">
        <f t="shared" si="110"/>
        <v/>
      </c>
      <c r="FV115" s="1" t="str">
        <f t="shared" si="111"/>
        <v/>
      </c>
      <c r="GC115" s="1" t="str">
        <f t="shared" si="112"/>
        <v/>
      </c>
      <c r="GE115" s="1" t="str">
        <f t="shared" si="113"/>
        <v/>
      </c>
      <c r="GL115" s="1" t="str">
        <f t="shared" si="114"/>
        <v/>
      </c>
      <c r="GN115" s="1" t="str">
        <f t="shared" si="115"/>
        <v/>
      </c>
      <c r="GU115" s="1" t="str">
        <f t="shared" si="116"/>
        <v/>
      </c>
      <c r="GW115" s="1" t="str">
        <f t="shared" si="117"/>
        <v/>
      </c>
      <c r="HD115" s="1" t="str">
        <f t="shared" si="118"/>
        <v/>
      </c>
      <c r="HF115" s="1" t="str">
        <f t="shared" si="119"/>
        <v/>
      </c>
      <c r="HM115" s="1" t="str">
        <f t="shared" si="120"/>
        <v/>
      </c>
      <c r="HO115" s="1" t="str">
        <f t="shared" si="121"/>
        <v/>
      </c>
      <c r="HV115" s="1" t="str">
        <f t="shared" si="122"/>
        <v/>
      </c>
      <c r="HX115" s="1" t="str">
        <f t="shared" si="123"/>
        <v/>
      </c>
      <c r="IE115" s="1" t="str">
        <f t="shared" si="124"/>
        <v/>
      </c>
      <c r="IG115" s="1" t="str">
        <f t="shared" si="125"/>
        <v/>
      </c>
      <c r="IN115" s="1" t="str">
        <f t="shared" si="126"/>
        <v/>
      </c>
      <c r="IP115" s="1" t="str">
        <f t="shared" si="127"/>
        <v/>
      </c>
      <c r="IW115" s="1" t="str">
        <f t="shared" si="128"/>
        <v/>
      </c>
      <c r="IY115" s="1" t="str">
        <f t="shared" si="129"/>
        <v/>
      </c>
      <c r="JF115" s="1" t="str">
        <f t="shared" si="130"/>
        <v/>
      </c>
      <c r="JH115" s="1" t="str">
        <f t="shared" si="131"/>
        <v/>
      </c>
      <c r="JO115" s="1" t="str">
        <f t="shared" si="132"/>
        <v/>
      </c>
      <c r="JQ115" s="1" t="str">
        <f t="shared" si="133"/>
        <v/>
      </c>
      <c r="JX115" s="1" t="str">
        <f t="shared" si="134"/>
        <v/>
      </c>
      <c r="JZ115" s="1" t="str">
        <f t="shared" si="135"/>
        <v/>
      </c>
      <c r="KG115" s="1" t="str">
        <f t="shared" si="136"/>
        <v/>
      </c>
      <c r="KI115" s="1" t="str">
        <f t="shared" si="137"/>
        <v/>
      </c>
      <c r="KP115" s="1" t="str">
        <f t="shared" si="138"/>
        <v/>
      </c>
      <c r="KR115" s="1" t="str">
        <f t="shared" si="139"/>
        <v/>
      </c>
      <c r="KY115" s="1" t="str">
        <f t="shared" si="140"/>
        <v/>
      </c>
      <c r="LA115" s="1" t="str">
        <f t="shared" si="141"/>
        <v/>
      </c>
      <c r="LH115" s="1" t="str">
        <f t="shared" si="142"/>
        <v/>
      </c>
      <c r="LJ115" s="1" t="str">
        <f t="shared" si="143"/>
        <v/>
      </c>
      <c r="LQ115" s="1" t="str">
        <f t="shared" si="144"/>
        <v/>
      </c>
      <c r="LS115" s="1" t="str">
        <f t="shared" si="145"/>
        <v/>
      </c>
      <c r="LZ115" s="1" t="str">
        <f t="shared" si="146"/>
        <v/>
      </c>
      <c r="MB115" s="1" t="str">
        <f t="shared" si="147"/>
        <v/>
      </c>
    </row>
    <row r="116" spans="1:340" x14ac:dyDescent="0.25">
      <c r="A116" s="1">
        <v>7497</v>
      </c>
      <c r="B116" s="1" t="s">
        <v>274</v>
      </c>
      <c r="C116" s="1" t="s">
        <v>103</v>
      </c>
      <c r="D116" s="1" t="s">
        <v>271</v>
      </c>
      <c r="E116" s="1" t="s">
        <v>65</v>
      </c>
      <c r="F116" s="1" t="s">
        <v>103</v>
      </c>
      <c r="I116" s="1">
        <v>54</v>
      </c>
      <c r="J116" s="1" t="s">
        <v>103</v>
      </c>
      <c r="N116" s="1" t="str">
        <f t="shared" si="74"/>
        <v/>
      </c>
      <c r="P116" s="1" t="str">
        <f t="shared" si="75"/>
        <v/>
      </c>
      <c r="W116" s="1" t="str">
        <f t="shared" si="76"/>
        <v/>
      </c>
      <c r="Y116" s="1" t="str">
        <f t="shared" si="77"/>
        <v/>
      </c>
      <c r="AF116" s="1" t="str">
        <f t="shared" si="78"/>
        <v/>
      </c>
      <c r="AH116" s="1" t="str">
        <f t="shared" si="79"/>
        <v/>
      </c>
      <c r="AO116" s="1" t="str">
        <f t="shared" si="80"/>
        <v/>
      </c>
      <c r="AQ116" s="1" t="str">
        <f t="shared" si="81"/>
        <v/>
      </c>
      <c r="AX116" s="1" t="str">
        <f t="shared" si="82"/>
        <v/>
      </c>
      <c r="AZ116" s="1" t="str">
        <f t="shared" si="83"/>
        <v/>
      </c>
      <c r="BG116" s="1" t="str">
        <f t="shared" si="84"/>
        <v/>
      </c>
      <c r="BI116" s="1" t="str">
        <f t="shared" si="85"/>
        <v/>
      </c>
      <c r="BP116" s="1" t="str">
        <f t="shared" si="86"/>
        <v/>
      </c>
      <c r="BR116" s="1" t="str">
        <f t="shared" si="87"/>
        <v/>
      </c>
      <c r="BY116" s="1" t="str">
        <f t="shared" si="88"/>
        <v/>
      </c>
      <c r="CA116" s="1" t="str">
        <f t="shared" si="89"/>
        <v/>
      </c>
      <c r="CH116" s="1" t="str">
        <f t="shared" si="90"/>
        <v/>
      </c>
      <c r="CJ116" s="1" t="str">
        <f t="shared" si="91"/>
        <v/>
      </c>
      <c r="CQ116" s="1" t="str">
        <f t="shared" si="92"/>
        <v/>
      </c>
      <c r="CS116" s="1" t="str">
        <f t="shared" si="93"/>
        <v/>
      </c>
      <c r="CZ116" s="1" t="str">
        <f t="shared" si="94"/>
        <v/>
      </c>
      <c r="DB116" s="1" t="str">
        <f t="shared" si="95"/>
        <v/>
      </c>
      <c r="DI116" s="1" t="str">
        <f t="shared" si="96"/>
        <v/>
      </c>
      <c r="DK116" s="1" t="str">
        <f t="shared" si="97"/>
        <v/>
      </c>
      <c r="DR116" s="1" t="str">
        <f t="shared" si="98"/>
        <v/>
      </c>
      <c r="DT116" s="1" t="str">
        <f t="shared" si="99"/>
        <v/>
      </c>
      <c r="EA116" s="1" t="str">
        <f t="shared" si="100"/>
        <v/>
      </c>
      <c r="EC116" s="1" t="str">
        <f t="shared" si="101"/>
        <v/>
      </c>
      <c r="EJ116" s="1" t="str">
        <f t="shared" si="102"/>
        <v/>
      </c>
      <c r="EL116" s="1" t="str">
        <f t="shared" si="103"/>
        <v/>
      </c>
      <c r="ES116" s="1" t="str">
        <f t="shared" si="104"/>
        <v/>
      </c>
      <c r="EU116" s="1" t="str">
        <f t="shared" si="105"/>
        <v/>
      </c>
      <c r="FB116" s="1" t="str">
        <f t="shared" si="106"/>
        <v/>
      </c>
      <c r="FD116" s="1" t="str">
        <f t="shared" si="107"/>
        <v/>
      </c>
      <c r="FK116" s="1" t="str">
        <f t="shared" si="108"/>
        <v/>
      </c>
      <c r="FM116" s="1" t="str">
        <f t="shared" si="109"/>
        <v/>
      </c>
      <c r="FT116" s="1" t="str">
        <f t="shared" si="110"/>
        <v/>
      </c>
      <c r="FV116" s="1" t="str">
        <f t="shared" si="111"/>
        <v/>
      </c>
      <c r="GC116" s="1" t="str">
        <f t="shared" si="112"/>
        <v/>
      </c>
      <c r="GE116" s="1" t="str">
        <f t="shared" si="113"/>
        <v/>
      </c>
      <c r="GL116" s="1" t="str">
        <f t="shared" si="114"/>
        <v/>
      </c>
      <c r="GN116" s="1" t="str">
        <f t="shared" si="115"/>
        <v/>
      </c>
      <c r="GU116" s="1" t="str">
        <f t="shared" si="116"/>
        <v/>
      </c>
      <c r="GW116" s="1" t="str">
        <f t="shared" si="117"/>
        <v/>
      </c>
      <c r="HD116" s="1" t="str">
        <f t="shared" si="118"/>
        <v/>
      </c>
      <c r="HF116" s="1" t="str">
        <f t="shared" si="119"/>
        <v/>
      </c>
      <c r="HM116" s="1" t="str">
        <f t="shared" si="120"/>
        <v/>
      </c>
      <c r="HO116" s="1" t="str">
        <f t="shared" si="121"/>
        <v/>
      </c>
      <c r="HV116" s="1" t="str">
        <f t="shared" si="122"/>
        <v/>
      </c>
      <c r="HX116" s="1" t="str">
        <f t="shared" si="123"/>
        <v/>
      </c>
      <c r="IE116" s="1" t="str">
        <f t="shared" si="124"/>
        <v/>
      </c>
      <c r="IG116" s="1" t="str">
        <f t="shared" si="125"/>
        <v/>
      </c>
      <c r="IN116" s="1" t="str">
        <f t="shared" si="126"/>
        <v/>
      </c>
      <c r="IP116" s="1" t="str">
        <f t="shared" si="127"/>
        <v/>
      </c>
      <c r="IW116" s="1" t="str">
        <f t="shared" si="128"/>
        <v/>
      </c>
      <c r="IY116" s="1" t="str">
        <f t="shared" si="129"/>
        <v/>
      </c>
      <c r="JF116" s="1" t="str">
        <f t="shared" si="130"/>
        <v/>
      </c>
      <c r="JH116" s="1" t="str">
        <f t="shared" si="131"/>
        <v/>
      </c>
      <c r="JO116" s="1" t="str">
        <f t="shared" si="132"/>
        <v/>
      </c>
      <c r="JQ116" s="1" t="str">
        <f t="shared" si="133"/>
        <v/>
      </c>
      <c r="JX116" s="1" t="str">
        <f t="shared" si="134"/>
        <v/>
      </c>
      <c r="JZ116" s="1" t="str">
        <f t="shared" si="135"/>
        <v/>
      </c>
      <c r="KG116" s="1" t="str">
        <f t="shared" si="136"/>
        <v/>
      </c>
      <c r="KI116" s="1" t="str">
        <f t="shared" si="137"/>
        <v/>
      </c>
      <c r="KP116" s="1" t="str">
        <f t="shared" si="138"/>
        <v/>
      </c>
      <c r="KR116" s="1" t="str">
        <f t="shared" si="139"/>
        <v/>
      </c>
      <c r="KY116" s="1" t="str">
        <f t="shared" si="140"/>
        <v/>
      </c>
      <c r="LA116" s="1" t="str">
        <f t="shared" si="141"/>
        <v/>
      </c>
      <c r="LH116" s="1" t="str">
        <f t="shared" si="142"/>
        <v/>
      </c>
      <c r="LJ116" s="1" t="str">
        <f t="shared" si="143"/>
        <v/>
      </c>
      <c r="LQ116" s="1" t="str">
        <f t="shared" si="144"/>
        <v/>
      </c>
      <c r="LS116" s="1" t="str">
        <f t="shared" si="145"/>
        <v/>
      </c>
      <c r="LZ116" s="1" t="str">
        <f t="shared" si="146"/>
        <v/>
      </c>
      <c r="MB116" s="1" t="str">
        <f t="shared" si="147"/>
        <v/>
      </c>
    </row>
    <row r="117" spans="1:340" x14ac:dyDescent="0.25">
      <c r="A117" s="1">
        <v>7498</v>
      </c>
      <c r="B117" s="1" t="s">
        <v>275</v>
      </c>
      <c r="C117" s="1" t="s">
        <v>175</v>
      </c>
      <c r="D117" s="1" t="s">
        <v>271</v>
      </c>
      <c r="E117" s="1" t="s">
        <v>65</v>
      </c>
      <c r="F117" s="1" t="s">
        <v>176</v>
      </c>
      <c r="I117" s="1">
        <v>107</v>
      </c>
      <c r="J117" s="1" t="s">
        <v>276</v>
      </c>
      <c r="N117" s="1" t="str">
        <f t="shared" si="74"/>
        <v/>
      </c>
      <c r="P117" s="1" t="str">
        <f t="shared" si="75"/>
        <v/>
      </c>
      <c r="T117" s="1" t="s">
        <v>67</v>
      </c>
      <c r="W117" s="1" t="str">
        <f t="shared" si="76"/>
        <v/>
      </c>
      <c r="Y117" s="1" t="str">
        <f t="shared" si="77"/>
        <v/>
      </c>
      <c r="AF117" s="1" t="str">
        <f t="shared" si="78"/>
        <v/>
      </c>
      <c r="AH117" s="1" t="str">
        <f t="shared" si="79"/>
        <v/>
      </c>
      <c r="AL117" s="1" t="s">
        <v>72</v>
      </c>
      <c r="AO117" s="1" t="str">
        <f t="shared" si="80"/>
        <v/>
      </c>
      <c r="AQ117" s="1" t="str">
        <f t="shared" si="81"/>
        <v/>
      </c>
      <c r="AX117" s="1" t="str">
        <f t="shared" si="82"/>
        <v/>
      </c>
      <c r="AZ117" s="1" t="str">
        <f t="shared" si="83"/>
        <v/>
      </c>
      <c r="BG117" s="1" t="str">
        <f t="shared" si="84"/>
        <v/>
      </c>
      <c r="BI117" s="1" t="str">
        <f t="shared" si="85"/>
        <v/>
      </c>
      <c r="BP117" s="1" t="str">
        <f t="shared" si="86"/>
        <v/>
      </c>
      <c r="BR117" s="1" t="str">
        <f t="shared" si="87"/>
        <v/>
      </c>
      <c r="BS117" s="1">
        <v>1</v>
      </c>
      <c r="BY117" s="1" t="str">
        <f t="shared" si="88"/>
        <v/>
      </c>
      <c r="CA117" s="1" t="str">
        <f t="shared" si="89"/>
        <v/>
      </c>
      <c r="CB117" s="1">
        <v>1</v>
      </c>
      <c r="CH117" s="1" t="str">
        <f t="shared" si="90"/>
        <v/>
      </c>
      <c r="CJ117" s="1" t="str">
        <f t="shared" si="91"/>
        <v/>
      </c>
      <c r="CK117" s="1">
        <v>0</v>
      </c>
      <c r="CQ117" s="1" t="str">
        <f t="shared" si="92"/>
        <v/>
      </c>
      <c r="CS117" s="1" t="str">
        <f t="shared" si="93"/>
        <v/>
      </c>
      <c r="CZ117" s="1" t="str">
        <f t="shared" si="94"/>
        <v/>
      </c>
      <c r="DB117" s="1" t="str">
        <f t="shared" si="95"/>
        <v/>
      </c>
      <c r="DI117" s="1" t="str">
        <f t="shared" si="96"/>
        <v/>
      </c>
      <c r="DK117" s="1" t="str">
        <f t="shared" si="97"/>
        <v/>
      </c>
      <c r="DR117" s="1" t="str">
        <f t="shared" si="98"/>
        <v/>
      </c>
      <c r="DT117" s="1" t="str">
        <f t="shared" si="99"/>
        <v/>
      </c>
      <c r="EA117" s="1" t="str">
        <f t="shared" si="100"/>
        <v/>
      </c>
      <c r="EC117" s="1" t="str">
        <f t="shared" si="101"/>
        <v/>
      </c>
      <c r="EJ117" s="1" t="str">
        <f t="shared" si="102"/>
        <v/>
      </c>
      <c r="EL117" s="1" t="str">
        <f t="shared" si="103"/>
        <v/>
      </c>
      <c r="ES117" s="1" t="str">
        <f t="shared" si="104"/>
        <v/>
      </c>
      <c r="EU117" s="1" t="str">
        <f t="shared" si="105"/>
        <v/>
      </c>
      <c r="FB117" s="1" t="str">
        <f t="shared" si="106"/>
        <v/>
      </c>
      <c r="FD117" s="1" t="str">
        <f t="shared" si="107"/>
        <v/>
      </c>
      <c r="FK117" s="1" t="str">
        <f t="shared" si="108"/>
        <v/>
      </c>
      <c r="FM117" s="1" t="str">
        <f t="shared" si="109"/>
        <v/>
      </c>
      <c r="FT117" s="1" t="str">
        <f t="shared" si="110"/>
        <v/>
      </c>
      <c r="FV117" s="1" t="str">
        <f t="shared" si="111"/>
        <v/>
      </c>
      <c r="GC117" s="1" t="str">
        <f t="shared" si="112"/>
        <v/>
      </c>
      <c r="GE117" s="1" t="str">
        <f t="shared" si="113"/>
        <v/>
      </c>
      <c r="GL117" s="1" t="str">
        <f t="shared" si="114"/>
        <v/>
      </c>
      <c r="GN117" s="1" t="str">
        <f t="shared" si="115"/>
        <v/>
      </c>
      <c r="GU117" s="1" t="str">
        <f t="shared" si="116"/>
        <v/>
      </c>
      <c r="GW117" s="1" t="str">
        <f t="shared" si="117"/>
        <v/>
      </c>
      <c r="HD117" s="1" t="str">
        <f t="shared" si="118"/>
        <v/>
      </c>
      <c r="HF117" s="1" t="str">
        <f t="shared" si="119"/>
        <v/>
      </c>
      <c r="HM117" s="1" t="str">
        <f t="shared" si="120"/>
        <v/>
      </c>
      <c r="HO117" s="1" t="str">
        <f t="shared" si="121"/>
        <v/>
      </c>
      <c r="HV117" s="1" t="str">
        <f t="shared" si="122"/>
        <v/>
      </c>
      <c r="HX117" s="1" t="str">
        <f t="shared" si="123"/>
        <v/>
      </c>
      <c r="IE117" s="1" t="str">
        <f t="shared" si="124"/>
        <v/>
      </c>
      <c r="IG117" s="1" t="str">
        <f t="shared" si="125"/>
        <v/>
      </c>
      <c r="IN117" s="1" t="str">
        <f t="shared" si="126"/>
        <v/>
      </c>
      <c r="IP117" s="1" t="str">
        <f t="shared" si="127"/>
        <v/>
      </c>
      <c r="IW117" s="1" t="str">
        <f t="shared" si="128"/>
        <v/>
      </c>
      <c r="IY117" s="1" t="str">
        <f t="shared" si="129"/>
        <v/>
      </c>
      <c r="JF117" s="1" t="str">
        <f t="shared" si="130"/>
        <v/>
      </c>
      <c r="JH117" s="1" t="str">
        <f t="shared" si="131"/>
        <v/>
      </c>
      <c r="JO117" s="1" t="str">
        <f t="shared" si="132"/>
        <v/>
      </c>
      <c r="JQ117" s="1" t="str">
        <f t="shared" si="133"/>
        <v/>
      </c>
      <c r="JX117" s="1" t="str">
        <f t="shared" si="134"/>
        <v/>
      </c>
      <c r="JZ117" s="1" t="str">
        <f t="shared" si="135"/>
        <v/>
      </c>
      <c r="KG117" s="1" t="str">
        <f t="shared" si="136"/>
        <v/>
      </c>
      <c r="KI117" s="1" t="str">
        <f t="shared" si="137"/>
        <v/>
      </c>
      <c r="KP117" s="1" t="str">
        <f t="shared" si="138"/>
        <v/>
      </c>
      <c r="KR117" s="1" t="str">
        <f t="shared" si="139"/>
        <v/>
      </c>
      <c r="KY117" s="1" t="str">
        <f t="shared" si="140"/>
        <v/>
      </c>
      <c r="LA117" s="1" t="str">
        <f t="shared" si="141"/>
        <v/>
      </c>
      <c r="LH117" s="1" t="str">
        <f t="shared" si="142"/>
        <v/>
      </c>
      <c r="LJ117" s="1" t="str">
        <f t="shared" si="143"/>
        <v/>
      </c>
      <c r="LQ117" s="1" t="str">
        <f t="shared" si="144"/>
        <v/>
      </c>
      <c r="LS117" s="1" t="str">
        <f t="shared" si="145"/>
        <v/>
      </c>
      <c r="LZ117" s="1" t="str">
        <f t="shared" si="146"/>
        <v/>
      </c>
      <c r="MB117" s="1" t="str">
        <f t="shared" si="147"/>
        <v/>
      </c>
    </row>
    <row r="118" spans="1:340" x14ac:dyDescent="0.25">
      <c r="A118" s="1">
        <v>7499</v>
      </c>
      <c r="B118" s="1" t="s">
        <v>277</v>
      </c>
      <c r="C118" s="1" t="s">
        <v>278</v>
      </c>
      <c r="D118" s="1" t="s">
        <v>271</v>
      </c>
      <c r="E118" s="1" t="s">
        <v>65</v>
      </c>
      <c r="F118" s="1" t="s">
        <v>78</v>
      </c>
      <c r="I118" s="1">
        <v>132</v>
      </c>
      <c r="J118" s="1" t="s">
        <v>279</v>
      </c>
      <c r="K118" s="1" t="s">
        <v>114</v>
      </c>
      <c r="L118" s="1" t="s">
        <v>115</v>
      </c>
      <c r="N118" s="1">
        <f t="shared" si="74"/>
        <v>60</v>
      </c>
      <c r="O118" s="1" t="s">
        <v>116</v>
      </c>
      <c r="P118" s="1">
        <f t="shared" si="75"/>
        <v>0.75</v>
      </c>
      <c r="T118" s="1" t="s">
        <v>67</v>
      </c>
      <c r="U118" s="1" t="s">
        <v>117</v>
      </c>
      <c r="W118" s="1">
        <f t="shared" si="76"/>
        <v>20</v>
      </c>
      <c r="X118" s="1" t="s">
        <v>120</v>
      </c>
      <c r="Y118" s="1">
        <f t="shared" si="77"/>
        <v>0.5</v>
      </c>
      <c r="AC118" s="1" t="s">
        <v>118</v>
      </c>
      <c r="AD118" s="1" t="s">
        <v>119</v>
      </c>
      <c r="AF118" s="1">
        <f t="shared" si="78"/>
        <v>10</v>
      </c>
      <c r="AG118" s="1" t="s">
        <v>120</v>
      </c>
      <c r="AH118" s="1">
        <f t="shared" si="79"/>
        <v>0.5</v>
      </c>
      <c r="AL118" s="1" t="s">
        <v>195</v>
      </c>
      <c r="AM118" s="1" t="s">
        <v>122</v>
      </c>
      <c r="AO118" s="1">
        <f t="shared" si="80"/>
        <v>30</v>
      </c>
      <c r="AP118" s="1" t="s">
        <v>120</v>
      </c>
      <c r="AQ118" s="1">
        <f t="shared" si="81"/>
        <v>0.5</v>
      </c>
      <c r="AU118" s="1" t="s">
        <v>123</v>
      </c>
      <c r="AV118" s="1" t="s">
        <v>117</v>
      </c>
      <c r="AX118" s="1">
        <f t="shared" si="82"/>
        <v>20</v>
      </c>
      <c r="AY118" s="1" t="s">
        <v>120</v>
      </c>
      <c r="AZ118" s="1">
        <f t="shared" si="83"/>
        <v>0.5</v>
      </c>
      <c r="BC118" s="1" t="s">
        <v>280</v>
      </c>
      <c r="BD118" s="1" t="s">
        <v>124</v>
      </c>
      <c r="BE118" s="1" t="s">
        <v>115</v>
      </c>
      <c r="BG118" s="1">
        <f t="shared" si="84"/>
        <v>60</v>
      </c>
      <c r="BH118" s="1" t="s">
        <v>116</v>
      </c>
      <c r="BI118" s="1">
        <f t="shared" si="85"/>
        <v>0.75</v>
      </c>
      <c r="BP118" s="1" t="str">
        <f t="shared" si="86"/>
        <v/>
      </c>
      <c r="BR118" s="1" t="str">
        <f t="shared" si="87"/>
        <v/>
      </c>
      <c r="BY118" s="1" t="str">
        <f t="shared" si="88"/>
        <v/>
      </c>
      <c r="CA118" s="1" t="str">
        <f t="shared" si="89"/>
        <v/>
      </c>
      <c r="CH118" s="1" t="str">
        <f t="shared" si="90"/>
        <v/>
      </c>
      <c r="CJ118" s="1" t="str">
        <f t="shared" si="91"/>
        <v/>
      </c>
      <c r="CQ118" s="1" t="str">
        <f t="shared" si="92"/>
        <v/>
      </c>
      <c r="CS118" s="1" t="str">
        <f t="shared" si="93"/>
        <v/>
      </c>
      <c r="CZ118" s="1" t="str">
        <f t="shared" si="94"/>
        <v/>
      </c>
      <c r="DB118" s="1" t="str">
        <f t="shared" si="95"/>
        <v/>
      </c>
      <c r="DI118" s="1" t="str">
        <f t="shared" si="96"/>
        <v/>
      </c>
      <c r="DK118" s="1" t="str">
        <f t="shared" si="97"/>
        <v/>
      </c>
      <c r="DO118" s="1" t="s">
        <v>200</v>
      </c>
      <c r="DP118" s="1">
        <v>41136</v>
      </c>
      <c r="DR118" s="1">
        <f t="shared" si="98"/>
        <v>11.5</v>
      </c>
      <c r="DS118" s="1" t="s">
        <v>116</v>
      </c>
      <c r="DT118" s="1">
        <f t="shared" si="99"/>
        <v>0.75</v>
      </c>
      <c r="DX118" s="1" t="s">
        <v>126</v>
      </c>
      <c r="DY118" s="1" t="s">
        <v>122</v>
      </c>
      <c r="EA118" s="1">
        <f t="shared" si="100"/>
        <v>30</v>
      </c>
      <c r="EB118" s="1" t="s">
        <v>120</v>
      </c>
      <c r="EC118" s="1">
        <f t="shared" si="101"/>
        <v>0.5</v>
      </c>
      <c r="EG118" s="1" t="s">
        <v>127</v>
      </c>
      <c r="EH118" s="1" t="s">
        <v>122</v>
      </c>
      <c r="EJ118" s="1">
        <f t="shared" si="102"/>
        <v>30</v>
      </c>
      <c r="EK118" s="1" t="s">
        <v>120</v>
      </c>
      <c r="EL118" s="1">
        <f t="shared" si="103"/>
        <v>0.5</v>
      </c>
      <c r="EP118" s="1" t="s">
        <v>167</v>
      </c>
      <c r="EQ118" s="1">
        <v>41136</v>
      </c>
      <c r="ES118" s="1">
        <f t="shared" si="104"/>
        <v>11.5</v>
      </c>
      <c r="ET118" s="1" t="s">
        <v>120</v>
      </c>
      <c r="EU118" s="1">
        <f t="shared" si="105"/>
        <v>0.5</v>
      </c>
      <c r="FB118" s="1" t="str">
        <f t="shared" si="106"/>
        <v/>
      </c>
      <c r="FD118" s="1" t="str">
        <f t="shared" si="107"/>
        <v/>
      </c>
      <c r="FK118" s="1" t="str">
        <f t="shared" si="108"/>
        <v/>
      </c>
      <c r="FM118" s="1" t="str">
        <f t="shared" si="109"/>
        <v/>
      </c>
      <c r="FO118" s="1" t="s">
        <v>128</v>
      </c>
      <c r="FT118" s="1" t="str">
        <f t="shared" si="110"/>
        <v/>
      </c>
      <c r="FV118" s="1" t="str">
        <f t="shared" si="111"/>
        <v/>
      </c>
      <c r="GC118" s="1" t="str">
        <f t="shared" si="112"/>
        <v/>
      </c>
      <c r="GE118" s="1" t="str">
        <f t="shared" si="113"/>
        <v/>
      </c>
      <c r="GI118" s="1" t="s">
        <v>129</v>
      </c>
      <c r="GJ118" s="1" t="s">
        <v>119</v>
      </c>
      <c r="GL118" s="1">
        <f t="shared" si="114"/>
        <v>10</v>
      </c>
      <c r="GM118" s="1" t="s">
        <v>120</v>
      </c>
      <c r="GN118" s="1">
        <f t="shared" si="115"/>
        <v>0.5</v>
      </c>
      <c r="GU118" s="1" t="str">
        <f t="shared" si="116"/>
        <v/>
      </c>
      <c r="GW118" s="1" t="str">
        <f t="shared" si="117"/>
        <v/>
      </c>
      <c r="HD118" s="1" t="str">
        <f t="shared" si="118"/>
        <v/>
      </c>
      <c r="HF118" s="1" t="str">
        <f t="shared" si="119"/>
        <v/>
      </c>
      <c r="HM118" s="1" t="str">
        <f t="shared" si="120"/>
        <v/>
      </c>
      <c r="HO118" s="1" t="str">
        <f t="shared" si="121"/>
        <v/>
      </c>
      <c r="HV118" s="1" t="str">
        <f t="shared" si="122"/>
        <v/>
      </c>
      <c r="HX118" s="1" t="str">
        <f t="shared" si="123"/>
        <v/>
      </c>
      <c r="IE118" s="1" t="str">
        <f t="shared" si="124"/>
        <v/>
      </c>
      <c r="IG118" s="1" t="str">
        <f t="shared" si="125"/>
        <v/>
      </c>
      <c r="IN118" s="1" t="str">
        <f t="shared" si="126"/>
        <v/>
      </c>
      <c r="IP118" s="1" t="str">
        <f t="shared" si="127"/>
        <v/>
      </c>
      <c r="IW118" s="1" t="str">
        <f t="shared" si="128"/>
        <v/>
      </c>
      <c r="IY118" s="1" t="str">
        <f t="shared" si="129"/>
        <v/>
      </c>
      <c r="JF118" s="1" t="str">
        <f t="shared" si="130"/>
        <v/>
      </c>
      <c r="JH118" s="1" t="str">
        <f t="shared" si="131"/>
        <v/>
      </c>
      <c r="JO118" s="1" t="str">
        <f t="shared" si="132"/>
        <v/>
      </c>
      <c r="JQ118" s="1" t="str">
        <f t="shared" si="133"/>
        <v/>
      </c>
      <c r="JX118" s="1" t="str">
        <f t="shared" si="134"/>
        <v/>
      </c>
      <c r="JZ118" s="1" t="str">
        <f t="shared" si="135"/>
        <v/>
      </c>
      <c r="KG118" s="1" t="str">
        <f t="shared" si="136"/>
        <v/>
      </c>
      <c r="KI118" s="1" t="str">
        <f t="shared" si="137"/>
        <v/>
      </c>
      <c r="KP118" s="1" t="str">
        <f t="shared" si="138"/>
        <v/>
      </c>
      <c r="KR118" s="1" t="str">
        <f t="shared" si="139"/>
        <v/>
      </c>
      <c r="KT118" s="1" t="s">
        <v>128</v>
      </c>
      <c r="KU118" s="1" t="s">
        <v>272</v>
      </c>
      <c r="KY118" s="1" t="str">
        <f t="shared" si="140"/>
        <v/>
      </c>
      <c r="LA118" s="1" t="str">
        <f t="shared" si="141"/>
        <v/>
      </c>
      <c r="LH118" s="1" t="str">
        <f t="shared" si="142"/>
        <v/>
      </c>
      <c r="LJ118" s="1" t="str">
        <f t="shared" si="143"/>
        <v/>
      </c>
      <c r="LQ118" s="1" t="str">
        <f t="shared" si="144"/>
        <v/>
      </c>
      <c r="LS118" s="1" t="str">
        <f t="shared" si="145"/>
        <v/>
      </c>
      <c r="LZ118" s="1" t="str">
        <f t="shared" si="146"/>
        <v/>
      </c>
      <c r="MB118" s="1" t="str">
        <f t="shared" si="147"/>
        <v/>
      </c>
    </row>
    <row r="119" spans="1:340" x14ac:dyDescent="0.25">
      <c r="A119" s="1">
        <v>7500</v>
      </c>
      <c r="B119" s="1" t="s">
        <v>281</v>
      </c>
      <c r="C119" s="1" t="s">
        <v>77</v>
      </c>
      <c r="D119" s="1" t="s">
        <v>271</v>
      </c>
      <c r="E119" s="1" t="s">
        <v>65</v>
      </c>
      <c r="F119" s="1" t="s">
        <v>66</v>
      </c>
      <c r="I119" s="1">
        <v>735</v>
      </c>
      <c r="J119" s="1" t="s">
        <v>103</v>
      </c>
      <c r="N119" s="1" t="str">
        <f t="shared" si="74"/>
        <v/>
      </c>
      <c r="P119" s="1" t="str">
        <f t="shared" si="75"/>
        <v/>
      </c>
      <c r="W119" s="1" t="str">
        <f t="shared" si="76"/>
        <v/>
      </c>
      <c r="Y119" s="1" t="str">
        <f t="shared" si="77"/>
        <v/>
      </c>
      <c r="AF119" s="1" t="str">
        <f t="shared" si="78"/>
        <v/>
      </c>
      <c r="AH119" s="1" t="str">
        <f t="shared" si="79"/>
        <v/>
      </c>
      <c r="AO119" s="1" t="str">
        <f t="shared" si="80"/>
        <v/>
      </c>
      <c r="AQ119" s="1" t="str">
        <f t="shared" si="81"/>
        <v/>
      </c>
      <c r="AX119" s="1" t="str">
        <f t="shared" si="82"/>
        <v/>
      </c>
      <c r="AZ119" s="1" t="str">
        <f t="shared" si="83"/>
        <v/>
      </c>
      <c r="BG119" s="1" t="str">
        <f t="shared" si="84"/>
        <v/>
      </c>
      <c r="BI119" s="1" t="str">
        <f t="shared" si="85"/>
        <v/>
      </c>
      <c r="BP119" s="1" t="str">
        <f t="shared" si="86"/>
        <v/>
      </c>
      <c r="BR119" s="1" t="str">
        <f t="shared" si="87"/>
        <v/>
      </c>
      <c r="BY119" s="1" t="str">
        <f t="shared" si="88"/>
        <v/>
      </c>
      <c r="CA119" s="1" t="str">
        <f t="shared" si="89"/>
        <v/>
      </c>
      <c r="CH119" s="1" t="str">
        <f t="shared" si="90"/>
        <v/>
      </c>
      <c r="CJ119" s="1" t="str">
        <f t="shared" si="91"/>
        <v/>
      </c>
      <c r="CQ119" s="1" t="str">
        <f t="shared" si="92"/>
        <v/>
      </c>
      <c r="CS119" s="1" t="str">
        <f t="shared" si="93"/>
        <v/>
      </c>
      <c r="CZ119" s="1" t="str">
        <f t="shared" si="94"/>
        <v/>
      </c>
      <c r="DB119" s="1" t="str">
        <f t="shared" si="95"/>
        <v/>
      </c>
      <c r="DI119" s="1" t="str">
        <f t="shared" si="96"/>
        <v/>
      </c>
      <c r="DK119" s="1" t="str">
        <f t="shared" si="97"/>
        <v/>
      </c>
      <c r="DR119" s="1" t="str">
        <f t="shared" si="98"/>
        <v/>
      </c>
      <c r="DT119" s="1" t="str">
        <f t="shared" si="99"/>
        <v/>
      </c>
      <c r="EA119" s="1" t="str">
        <f t="shared" si="100"/>
        <v/>
      </c>
      <c r="EC119" s="1" t="str">
        <f t="shared" si="101"/>
        <v/>
      </c>
      <c r="EJ119" s="1" t="str">
        <f t="shared" si="102"/>
        <v/>
      </c>
      <c r="EL119" s="1" t="str">
        <f t="shared" si="103"/>
        <v/>
      </c>
      <c r="ES119" s="1" t="str">
        <f t="shared" si="104"/>
        <v/>
      </c>
      <c r="EU119" s="1" t="str">
        <f t="shared" si="105"/>
        <v/>
      </c>
      <c r="FB119" s="1" t="str">
        <f t="shared" si="106"/>
        <v/>
      </c>
      <c r="FD119" s="1" t="str">
        <f t="shared" si="107"/>
        <v/>
      </c>
      <c r="FK119" s="1" t="str">
        <f t="shared" si="108"/>
        <v/>
      </c>
      <c r="FM119" s="1" t="str">
        <f t="shared" si="109"/>
        <v/>
      </c>
      <c r="FT119" s="1" t="str">
        <f t="shared" si="110"/>
        <v/>
      </c>
      <c r="FV119" s="1" t="str">
        <f t="shared" si="111"/>
        <v/>
      </c>
      <c r="GC119" s="1" t="str">
        <f t="shared" si="112"/>
        <v/>
      </c>
      <c r="GE119" s="1" t="str">
        <f t="shared" si="113"/>
        <v/>
      </c>
      <c r="GL119" s="1" t="str">
        <f t="shared" si="114"/>
        <v/>
      </c>
      <c r="GN119" s="1" t="str">
        <f t="shared" si="115"/>
        <v/>
      </c>
      <c r="GU119" s="1" t="str">
        <f t="shared" si="116"/>
        <v/>
      </c>
      <c r="GW119" s="1" t="str">
        <f t="shared" si="117"/>
        <v/>
      </c>
      <c r="HD119" s="1" t="str">
        <f t="shared" si="118"/>
        <v/>
      </c>
      <c r="HF119" s="1" t="str">
        <f t="shared" si="119"/>
        <v/>
      </c>
      <c r="HM119" s="1" t="str">
        <f t="shared" si="120"/>
        <v/>
      </c>
      <c r="HO119" s="1" t="str">
        <f t="shared" si="121"/>
        <v/>
      </c>
      <c r="HV119" s="1" t="str">
        <f t="shared" si="122"/>
        <v/>
      </c>
      <c r="HX119" s="1" t="str">
        <f t="shared" si="123"/>
        <v/>
      </c>
      <c r="IE119" s="1" t="str">
        <f t="shared" si="124"/>
        <v/>
      </c>
      <c r="IG119" s="1" t="str">
        <f t="shared" si="125"/>
        <v/>
      </c>
      <c r="IN119" s="1" t="str">
        <f t="shared" si="126"/>
        <v/>
      </c>
      <c r="IP119" s="1" t="str">
        <f t="shared" si="127"/>
        <v/>
      </c>
      <c r="IW119" s="1" t="str">
        <f t="shared" si="128"/>
        <v/>
      </c>
      <c r="IY119" s="1" t="str">
        <f t="shared" si="129"/>
        <v/>
      </c>
      <c r="JF119" s="1" t="str">
        <f t="shared" si="130"/>
        <v/>
      </c>
      <c r="JH119" s="1" t="str">
        <f t="shared" si="131"/>
        <v/>
      </c>
      <c r="JO119" s="1" t="str">
        <f t="shared" si="132"/>
        <v/>
      </c>
      <c r="JQ119" s="1" t="str">
        <f t="shared" si="133"/>
        <v/>
      </c>
      <c r="JX119" s="1" t="str">
        <f t="shared" si="134"/>
        <v/>
      </c>
      <c r="JZ119" s="1" t="str">
        <f t="shared" si="135"/>
        <v/>
      </c>
      <c r="KG119" s="1" t="str">
        <f t="shared" si="136"/>
        <v/>
      </c>
      <c r="KI119" s="1" t="str">
        <f t="shared" si="137"/>
        <v/>
      </c>
      <c r="KP119" s="1" t="str">
        <f t="shared" si="138"/>
        <v/>
      </c>
      <c r="KR119" s="1" t="str">
        <f t="shared" si="139"/>
        <v/>
      </c>
      <c r="KY119" s="1" t="str">
        <f t="shared" si="140"/>
        <v/>
      </c>
      <c r="LA119" s="1" t="str">
        <f t="shared" si="141"/>
        <v/>
      </c>
      <c r="LH119" s="1" t="str">
        <f t="shared" si="142"/>
        <v/>
      </c>
      <c r="LJ119" s="1" t="str">
        <f t="shared" si="143"/>
        <v/>
      </c>
      <c r="LQ119" s="1" t="str">
        <f t="shared" si="144"/>
        <v/>
      </c>
      <c r="LS119" s="1" t="str">
        <f t="shared" si="145"/>
        <v/>
      </c>
      <c r="LZ119" s="1" t="str">
        <f t="shared" si="146"/>
        <v/>
      </c>
      <c r="MB119" s="1" t="str">
        <f t="shared" si="147"/>
        <v/>
      </c>
    </row>
    <row r="120" spans="1:340" x14ac:dyDescent="0.25">
      <c r="A120" s="1">
        <v>7501</v>
      </c>
      <c r="B120" s="1" t="s">
        <v>282</v>
      </c>
      <c r="C120" s="1" t="s">
        <v>77</v>
      </c>
      <c r="D120" s="1" t="s">
        <v>271</v>
      </c>
      <c r="E120" s="1" t="s">
        <v>65</v>
      </c>
      <c r="F120" s="1" t="s">
        <v>66</v>
      </c>
      <c r="I120" s="1">
        <v>45</v>
      </c>
      <c r="J120" s="1" t="s">
        <v>103</v>
      </c>
      <c r="N120" s="1" t="str">
        <f t="shared" si="74"/>
        <v/>
      </c>
      <c r="P120" s="1" t="str">
        <f t="shared" si="75"/>
        <v/>
      </c>
      <c r="W120" s="1" t="str">
        <f t="shared" si="76"/>
        <v/>
      </c>
      <c r="Y120" s="1" t="str">
        <f t="shared" si="77"/>
        <v/>
      </c>
      <c r="AF120" s="1" t="str">
        <f t="shared" si="78"/>
        <v/>
      </c>
      <c r="AH120" s="1" t="str">
        <f t="shared" si="79"/>
        <v/>
      </c>
      <c r="AO120" s="1" t="str">
        <f t="shared" si="80"/>
        <v/>
      </c>
      <c r="AQ120" s="1" t="str">
        <f t="shared" si="81"/>
        <v/>
      </c>
      <c r="AX120" s="1" t="str">
        <f t="shared" si="82"/>
        <v/>
      </c>
      <c r="AZ120" s="1" t="str">
        <f t="shared" si="83"/>
        <v/>
      </c>
      <c r="BG120" s="1" t="str">
        <f t="shared" si="84"/>
        <v/>
      </c>
      <c r="BI120" s="1" t="str">
        <f t="shared" si="85"/>
        <v/>
      </c>
      <c r="BP120" s="1" t="str">
        <f t="shared" si="86"/>
        <v/>
      </c>
      <c r="BR120" s="1" t="str">
        <f t="shared" si="87"/>
        <v/>
      </c>
      <c r="BY120" s="1" t="str">
        <f t="shared" si="88"/>
        <v/>
      </c>
      <c r="CA120" s="1" t="str">
        <f t="shared" si="89"/>
        <v/>
      </c>
      <c r="CH120" s="1" t="str">
        <f t="shared" si="90"/>
        <v/>
      </c>
      <c r="CJ120" s="1" t="str">
        <f t="shared" si="91"/>
        <v/>
      </c>
      <c r="CQ120" s="1" t="str">
        <f t="shared" si="92"/>
        <v/>
      </c>
      <c r="CS120" s="1" t="str">
        <f t="shared" si="93"/>
        <v/>
      </c>
      <c r="CZ120" s="1" t="str">
        <f t="shared" si="94"/>
        <v/>
      </c>
      <c r="DB120" s="1" t="str">
        <f t="shared" si="95"/>
        <v/>
      </c>
      <c r="DI120" s="1" t="str">
        <f t="shared" si="96"/>
        <v/>
      </c>
      <c r="DK120" s="1" t="str">
        <f t="shared" si="97"/>
        <v/>
      </c>
      <c r="DR120" s="1" t="str">
        <f t="shared" si="98"/>
        <v/>
      </c>
      <c r="DT120" s="1" t="str">
        <f t="shared" si="99"/>
        <v/>
      </c>
      <c r="EA120" s="1" t="str">
        <f t="shared" si="100"/>
        <v/>
      </c>
      <c r="EC120" s="1" t="str">
        <f t="shared" si="101"/>
        <v/>
      </c>
      <c r="EJ120" s="1" t="str">
        <f t="shared" si="102"/>
        <v/>
      </c>
      <c r="EL120" s="1" t="str">
        <f t="shared" si="103"/>
        <v/>
      </c>
      <c r="ES120" s="1" t="str">
        <f t="shared" si="104"/>
        <v/>
      </c>
      <c r="EU120" s="1" t="str">
        <f t="shared" si="105"/>
        <v/>
      </c>
      <c r="FB120" s="1" t="str">
        <f t="shared" si="106"/>
        <v/>
      </c>
      <c r="FD120" s="1" t="str">
        <f t="shared" si="107"/>
        <v/>
      </c>
      <c r="FK120" s="1" t="str">
        <f t="shared" si="108"/>
        <v/>
      </c>
      <c r="FM120" s="1" t="str">
        <f t="shared" si="109"/>
        <v/>
      </c>
      <c r="FT120" s="1" t="str">
        <f t="shared" si="110"/>
        <v/>
      </c>
      <c r="FV120" s="1" t="str">
        <f t="shared" si="111"/>
        <v/>
      </c>
      <c r="GC120" s="1" t="str">
        <f t="shared" si="112"/>
        <v/>
      </c>
      <c r="GE120" s="1" t="str">
        <f t="shared" si="113"/>
        <v/>
      </c>
      <c r="GL120" s="1" t="str">
        <f t="shared" si="114"/>
        <v/>
      </c>
      <c r="GN120" s="1" t="str">
        <f t="shared" si="115"/>
        <v/>
      </c>
      <c r="GU120" s="1" t="str">
        <f t="shared" si="116"/>
        <v/>
      </c>
      <c r="GW120" s="1" t="str">
        <f t="shared" si="117"/>
        <v/>
      </c>
      <c r="HD120" s="1" t="str">
        <f t="shared" si="118"/>
        <v/>
      </c>
      <c r="HF120" s="1" t="str">
        <f t="shared" si="119"/>
        <v/>
      </c>
      <c r="HM120" s="1" t="str">
        <f t="shared" si="120"/>
        <v/>
      </c>
      <c r="HO120" s="1" t="str">
        <f t="shared" si="121"/>
        <v/>
      </c>
      <c r="HV120" s="1" t="str">
        <f t="shared" si="122"/>
        <v/>
      </c>
      <c r="HX120" s="1" t="str">
        <f t="shared" si="123"/>
        <v/>
      </c>
      <c r="IE120" s="1" t="str">
        <f t="shared" si="124"/>
        <v/>
      </c>
      <c r="IG120" s="1" t="str">
        <f t="shared" si="125"/>
        <v/>
      </c>
      <c r="IN120" s="1" t="str">
        <f t="shared" si="126"/>
        <v/>
      </c>
      <c r="IP120" s="1" t="str">
        <f t="shared" si="127"/>
        <v/>
      </c>
      <c r="IW120" s="1" t="str">
        <f t="shared" si="128"/>
        <v/>
      </c>
      <c r="IY120" s="1" t="str">
        <f t="shared" si="129"/>
        <v/>
      </c>
      <c r="JF120" s="1" t="str">
        <f t="shared" si="130"/>
        <v/>
      </c>
      <c r="JH120" s="1" t="str">
        <f t="shared" si="131"/>
        <v/>
      </c>
      <c r="JO120" s="1" t="str">
        <f t="shared" si="132"/>
        <v/>
      </c>
      <c r="JQ120" s="1" t="str">
        <f t="shared" si="133"/>
        <v/>
      </c>
      <c r="JX120" s="1" t="str">
        <f t="shared" si="134"/>
        <v/>
      </c>
      <c r="JZ120" s="1" t="str">
        <f t="shared" si="135"/>
        <v/>
      </c>
      <c r="KG120" s="1" t="str">
        <f t="shared" si="136"/>
        <v/>
      </c>
      <c r="KI120" s="1" t="str">
        <f t="shared" si="137"/>
        <v/>
      </c>
      <c r="KP120" s="1" t="str">
        <f t="shared" si="138"/>
        <v/>
      </c>
      <c r="KR120" s="1" t="str">
        <f t="shared" si="139"/>
        <v/>
      </c>
      <c r="KY120" s="1" t="str">
        <f t="shared" si="140"/>
        <v/>
      </c>
      <c r="LA120" s="1" t="str">
        <f t="shared" si="141"/>
        <v/>
      </c>
      <c r="LH120" s="1" t="str">
        <f t="shared" si="142"/>
        <v/>
      </c>
      <c r="LJ120" s="1" t="str">
        <f t="shared" si="143"/>
        <v/>
      </c>
      <c r="LQ120" s="1" t="str">
        <f t="shared" si="144"/>
        <v/>
      </c>
      <c r="LS120" s="1" t="str">
        <f t="shared" si="145"/>
        <v/>
      </c>
      <c r="LZ120" s="1" t="str">
        <f t="shared" si="146"/>
        <v/>
      </c>
      <c r="MB120" s="1" t="str">
        <f t="shared" si="147"/>
        <v/>
      </c>
    </row>
    <row r="121" spans="1:340" x14ac:dyDescent="0.25">
      <c r="N121" s="1" t="str">
        <f t="shared" si="74"/>
        <v/>
      </c>
      <c r="P121" s="1" t="str">
        <f t="shared" si="75"/>
        <v/>
      </c>
      <c r="W121" s="1" t="str">
        <f t="shared" si="76"/>
        <v/>
      </c>
      <c r="Y121" s="1" t="str">
        <f t="shared" si="77"/>
        <v/>
      </c>
      <c r="AF121" s="1" t="str">
        <f t="shared" si="78"/>
        <v/>
      </c>
      <c r="AH121" s="1" t="str">
        <f t="shared" si="79"/>
        <v/>
      </c>
      <c r="AO121" s="1" t="str">
        <f t="shared" si="80"/>
        <v/>
      </c>
      <c r="AQ121" s="1" t="str">
        <f t="shared" si="81"/>
        <v/>
      </c>
      <c r="AX121" s="1" t="str">
        <f t="shared" si="82"/>
        <v/>
      </c>
      <c r="AZ121" s="1" t="str">
        <f t="shared" si="83"/>
        <v/>
      </c>
      <c r="BG121" s="1" t="str">
        <f t="shared" si="84"/>
        <v/>
      </c>
      <c r="BI121" s="1" t="str">
        <f t="shared" si="85"/>
        <v/>
      </c>
      <c r="BP121" s="1" t="str">
        <f t="shared" si="86"/>
        <v/>
      </c>
      <c r="BR121" s="1" t="str">
        <f t="shared" si="87"/>
        <v/>
      </c>
      <c r="BY121" s="1" t="str">
        <f t="shared" si="88"/>
        <v/>
      </c>
      <c r="CA121" s="1" t="str">
        <f t="shared" si="89"/>
        <v/>
      </c>
      <c r="CH121" s="1" t="str">
        <f t="shared" si="90"/>
        <v/>
      </c>
      <c r="CJ121" s="1" t="str">
        <f t="shared" si="91"/>
        <v/>
      </c>
      <c r="CQ121" s="1" t="str">
        <f t="shared" si="92"/>
        <v/>
      </c>
      <c r="CS121" s="1" t="str">
        <f t="shared" si="93"/>
        <v/>
      </c>
      <c r="CZ121" s="1" t="str">
        <f t="shared" si="94"/>
        <v/>
      </c>
      <c r="DB121" s="1" t="str">
        <f t="shared" si="95"/>
        <v/>
      </c>
      <c r="DI121" s="1" t="str">
        <f t="shared" si="96"/>
        <v/>
      </c>
      <c r="DK121" s="1" t="str">
        <f t="shared" si="97"/>
        <v/>
      </c>
      <c r="DR121" s="1" t="str">
        <f t="shared" si="98"/>
        <v/>
      </c>
      <c r="DT121" s="1" t="str">
        <f t="shared" si="99"/>
        <v/>
      </c>
      <c r="EA121" s="1" t="str">
        <f t="shared" si="100"/>
        <v/>
      </c>
      <c r="EC121" s="1" t="str">
        <f t="shared" si="101"/>
        <v/>
      </c>
      <c r="EJ121" s="1" t="str">
        <f t="shared" si="102"/>
        <v/>
      </c>
      <c r="EL121" s="1" t="str">
        <f t="shared" si="103"/>
        <v/>
      </c>
      <c r="ES121" s="1" t="str">
        <f t="shared" si="104"/>
        <v/>
      </c>
      <c r="EU121" s="1" t="str">
        <f t="shared" si="105"/>
        <v/>
      </c>
      <c r="FB121" s="1" t="str">
        <f t="shared" si="106"/>
        <v/>
      </c>
      <c r="FD121" s="1" t="str">
        <f t="shared" si="107"/>
        <v/>
      </c>
      <c r="FK121" s="1" t="str">
        <f t="shared" si="108"/>
        <v/>
      </c>
      <c r="FM121" s="1" t="str">
        <f t="shared" si="109"/>
        <v/>
      </c>
      <c r="FT121" s="1" t="str">
        <f t="shared" si="110"/>
        <v/>
      </c>
      <c r="FV121" s="1" t="str">
        <f t="shared" si="111"/>
        <v/>
      </c>
      <c r="GC121" s="1" t="str">
        <f t="shared" si="112"/>
        <v/>
      </c>
      <c r="GE121" s="1" t="str">
        <f t="shared" si="113"/>
        <v/>
      </c>
      <c r="GL121" s="1" t="str">
        <f t="shared" si="114"/>
        <v/>
      </c>
      <c r="GN121" s="1" t="str">
        <f t="shared" si="115"/>
        <v/>
      </c>
      <c r="GU121" s="1" t="str">
        <f t="shared" si="116"/>
        <v/>
      </c>
      <c r="GW121" s="1" t="str">
        <f t="shared" si="117"/>
        <v/>
      </c>
      <c r="HD121" s="1" t="str">
        <f t="shared" si="118"/>
        <v/>
      </c>
      <c r="HF121" s="1" t="str">
        <f t="shared" si="119"/>
        <v/>
      </c>
      <c r="HM121" s="1" t="str">
        <f t="shared" si="120"/>
        <v/>
      </c>
      <c r="HO121" s="1" t="str">
        <f t="shared" si="121"/>
        <v/>
      </c>
      <c r="HV121" s="1" t="str">
        <f t="shared" si="122"/>
        <v/>
      </c>
      <c r="HX121" s="1" t="str">
        <f t="shared" si="123"/>
        <v/>
      </c>
      <c r="IE121" s="1" t="str">
        <f t="shared" si="124"/>
        <v/>
      </c>
      <c r="IG121" s="1" t="str">
        <f t="shared" si="125"/>
        <v/>
      </c>
      <c r="IN121" s="1" t="str">
        <f t="shared" si="126"/>
        <v/>
      </c>
      <c r="IP121" s="1" t="str">
        <f t="shared" si="127"/>
        <v/>
      </c>
      <c r="IW121" s="1" t="str">
        <f t="shared" si="128"/>
        <v/>
      </c>
      <c r="IY121" s="1" t="str">
        <f t="shared" si="129"/>
        <v/>
      </c>
      <c r="JF121" s="1" t="str">
        <f t="shared" si="130"/>
        <v/>
      </c>
      <c r="JH121" s="1" t="str">
        <f t="shared" si="131"/>
        <v/>
      </c>
      <c r="JO121" s="1" t="str">
        <f t="shared" si="132"/>
        <v/>
      </c>
      <c r="JQ121" s="1" t="str">
        <f t="shared" si="133"/>
        <v/>
      </c>
      <c r="JX121" s="1" t="str">
        <f t="shared" si="134"/>
        <v/>
      </c>
      <c r="JZ121" s="1" t="str">
        <f t="shared" si="135"/>
        <v/>
      </c>
      <c r="KG121" s="1" t="str">
        <f t="shared" si="136"/>
        <v/>
      </c>
      <c r="KI121" s="1" t="str">
        <f t="shared" si="137"/>
        <v/>
      </c>
      <c r="KP121" s="1" t="str">
        <f t="shared" si="138"/>
        <v/>
      </c>
      <c r="KR121" s="1" t="str">
        <f t="shared" si="139"/>
        <v/>
      </c>
      <c r="KY121" s="1" t="str">
        <f t="shared" si="140"/>
        <v/>
      </c>
      <c r="LA121" s="1" t="str">
        <f t="shared" si="141"/>
        <v/>
      </c>
      <c r="LH121" s="1" t="str">
        <f t="shared" si="142"/>
        <v/>
      </c>
      <c r="LJ121" s="1" t="str">
        <f t="shared" si="143"/>
        <v/>
      </c>
      <c r="LQ121" s="1" t="str">
        <f t="shared" si="144"/>
        <v/>
      </c>
      <c r="LS121" s="1" t="str">
        <f t="shared" si="145"/>
        <v/>
      </c>
      <c r="LZ121" s="1" t="str">
        <f t="shared" si="146"/>
        <v/>
      </c>
      <c r="MB121" s="1" t="str">
        <f t="shared" si="147"/>
        <v/>
      </c>
    </row>
    <row r="122" spans="1:340" x14ac:dyDescent="0.25">
      <c r="A122" s="1" t="s">
        <v>283</v>
      </c>
      <c r="N122" s="1" t="str">
        <f t="shared" si="74"/>
        <v/>
      </c>
      <c r="P122" s="1" t="str">
        <f t="shared" si="75"/>
        <v/>
      </c>
      <c r="W122" s="1" t="str">
        <f t="shared" si="76"/>
        <v/>
      </c>
      <c r="Y122" s="1" t="str">
        <f t="shared" si="77"/>
        <v/>
      </c>
      <c r="AF122" s="1" t="str">
        <f t="shared" si="78"/>
        <v/>
      </c>
      <c r="AH122" s="1" t="str">
        <f t="shared" si="79"/>
        <v/>
      </c>
      <c r="AO122" s="1" t="str">
        <f t="shared" si="80"/>
        <v/>
      </c>
      <c r="AQ122" s="1" t="str">
        <f t="shared" si="81"/>
        <v/>
      </c>
      <c r="AX122" s="1" t="str">
        <f t="shared" si="82"/>
        <v/>
      </c>
      <c r="AZ122" s="1" t="str">
        <f t="shared" si="83"/>
        <v/>
      </c>
      <c r="BG122" s="1" t="str">
        <f t="shared" si="84"/>
        <v/>
      </c>
      <c r="BI122" s="1" t="str">
        <f t="shared" si="85"/>
        <v/>
      </c>
      <c r="BP122" s="1" t="str">
        <f t="shared" si="86"/>
        <v/>
      </c>
      <c r="BR122" s="1" t="str">
        <f t="shared" si="87"/>
        <v/>
      </c>
      <c r="BY122" s="1" t="str">
        <f t="shared" si="88"/>
        <v/>
      </c>
      <c r="CA122" s="1" t="str">
        <f t="shared" si="89"/>
        <v/>
      </c>
      <c r="CH122" s="1" t="str">
        <f t="shared" si="90"/>
        <v/>
      </c>
      <c r="CJ122" s="1" t="str">
        <f t="shared" si="91"/>
        <v/>
      </c>
      <c r="CQ122" s="1" t="str">
        <f t="shared" si="92"/>
        <v/>
      </c>
      <c r="CS122" s="1" t="str">
        <f t="shared" si="93"/>
        <v/>
      </c>
      <c r="CZ122" s="1" t="str">
        <f t="shared" si="94"/>
        <v/>
      </c>
      <c r="DB122" s="1" t="str">
        <f t="shared" si="95"/>
        <v/>
      </c>
      <c r="DI122" s="1" t="str">
        <f t="shared" si="96"/>
        <v/>
      </c>
      <c r="DK122" s="1" t="str">
        <f t="shared" si="97"/>
        <v/>
      </c>
      <c r="DR122" s="1" t="str">
        <f t="shared" si="98"/>
        <v/>
      </c>
      <c r="DT122" s="1" t="str">
        <f t="shared" si="99"/>
        <v/>
      </c>
      <c r="EA122" s="1" t="str">
        <f t="shared" si="100"/>
        <v/>
      </c>
      <c r="EC122" s="1" t="str">
        <f t="shared" si="101"/>
        <v/>
      </c>
      <c r="EJ122" s="1" t="str">
        <f t="shared" si="102"/>
        <v/>
      </c>
      <c r="EL122" s="1" t="str">
        <f t="shared" si="103"/>
        <v/>
      </c>
      <c r="ES122" s="1" t="str">
        <f t="shared" si="104"/>
        <v/>
      </c>
      <c r="EU122" s="1" t="str">
        <f t="shared" si="105"/>
        <v/>
      </c>
      <c r="FB122" s="1" t="str">
        <f t="shared" si="106"/>
        <v/>
      </c>
      <c r="FD122" s="1" t="str">
        <f t="shared" si="107"/>
        <v/>
      </c>
      <c r="FK122" s="1" t="str">
        <f t="shared" si="108"/>
        <v/>
      </c>
      <c r="FM122" s="1" t="str">
        <f t="shared" si="109"/>
        <v/>
      </c>
      <c r="FT122" s="1" t="str">
        <f t="shared" si="110"/>
        <v/>
      </c>
      <c r="FV122" s="1" t="str">
        <f t="shared" si="111"/>
        <v/>
      </c>
      <c r="GC122" s="1" t="str">
        <f t="shared" si="112"/>
        <v/>
      </c>
      <c r="GE122" s="1" t="str">
        <f t="shared" si="113"/>
        <v/>
      </c>
      <c r="GL122" s="1" t="str">
        <f t="shared" si="114"/>
        <v/>
      </c>
      <c r="GN122" s="1" t="str">
        <f t="shared" si="115"/>
        <v/>
      </c>
      <c r="GU122" s="1" t="str">
        <f t="shared" si="116"/>
        <v/>
      </c>
      <c r="GW122" s="1" t="str">
        <f t="shared" si="117"/>
        <v/>
      </c>
      <c r="HD122" s="1" t="str">
        <f t="shared" si="118"/>
        <v/>
      </c>
      <c r="HF122" s="1" t="str">
        <f t="shared" si="119"/>
        <v/>
      </c>
      <c r="HM122" s="1" t="str">
        <f t="shared" si="120"/>
        <v/>
      </c>
      <c r="HO122" s="1" t="str">
        <f t="shared" si="121"/>
        <v/>
      </c>
      <c r="HV122" s="1" t="str">
        <f t="shared" si="122"/>
        <v/>
      </c>
      <c r="HX122" s="1" t="str">
        <f t="shared" si="123"/>
        <v/>
      </c>
      <c r="IE122" s="1" t="str">
        <f t="shared" si="124"/>
        <v/>
      </c>
      <c r="IG122" s="1" t="str">
        <f t="shared" si="125"/>
        <v/>
      </c>
      <c r="IN122" s="1" t="str">
        <f t="shared" si="126"/>
        <v/>
      </c>
      <c r="IP122" s="1" t="str">
        <f t="shared" si="127"/>
        <v/>
      </c>
      <c r="IW122" s="1" t="str">
        <f t="shared" si="128"/>
        <v/>
      </c>
      <c r="IY122" s="1" t="str">
        <f t="shared" si="129"/>
        <v/>
      </c>
      <c r="JF122" s="1" t="str">
        <f t="shared" si="130"/>
        <v/>
      </c>
      <c r="JH122" s="1" t="str">
        <f t="shared" si="131"/>
        <v/>
      </c>
      <c r="JO122" s="1" t="str">
        <f t="shared" si="132"/>
        <v/>
      </c>
      <c r="JQ122" s="1" t="str">
        <f t="shared" si="133"/>
        <v/>
      </c>
      <c r="JX122" s="1" t="str">
        <f t="shared" si="134"/>
        <v/>
      </c>
      <c r="JZ122" s="1" t="str">
        <f t="shared" si="135"/>
        <v/>
      </c>
      <c r="KG122" s="1" t="str">
        <f t="shared" si="136"/>
        <v/>
      </c>
      <c r="KI122" s="1" t="str">
        <f t="shared" si="137"/>
        <v/>
      </c>
      <c r="KP122" s="1" t="str">
        <f t="shared" si="138"/>
        <v/>
      </c>
      <c r="KR122" s="1" t="str">
        <f t="shared" si="139"/>
        <v/>
      </c>
      <c r="KY122" s="1" t="str">
        <f t="shared" si="140"/>
        <v/>
      </c>
      <c r="LA122" s="1" t="str">
        <f t="shared" si="141"/>
        <v/>
      </c>
      <c r="LH122" s="1" t="str">
        <f t="shared" si="142"/>
        <v/>
      </c>
      <c r="LJ122" s="1" t="str">
        <f t="shared" si="143"/>
        <v/>
      </c>
      <c r="LQ122" s="1" t="str">
        <f t="shared" si="144"/>
        <v/>
      </c>
      <c r="LS122" s="1" t="str">
        <f t="shared" si="145"/>
        <v/>
      </c>
      <c r="LZ122" s="1" t="str">
        <f t="shared" si="146"/>
        <v/>
      </c>
      <c r="MB122" s="1" t="str">
        <f t="shared" si="147"/>
        <v/>
      </c>
    </row>
    <row r="123" spans="1:340" x14ac:dyDescent="0.25">
      <c r="N123" s="1" t="str">
        <f t="shared" si="74"/>
        <v/>
      </c>
      <c r="P123" s="1" t="str">
        <f t="shared" si="75"/>
        <v/>
      </c>
      <c r="W123" s="1" t="str">
        <f t="shared" si="76"/>
        <v/>
      </c>
      <c r="Y123" s="1" t="str">
        <f t="shared" si="77"/>
        <v/>
      </c>
      <c r="AF123" s="1" t="str">
        <f t="shared" si="78"/>
        <v/>
      </c>
      <c r="AH123" s="1" t="str">
        <f t="shared" si="79"/>
        <v/>
      </c>
      <c r="AO123" s="1" t="str">
        <f t="shared" si="80"/>
        <v/>
      </c>
      <c r="AQ123" s="1" t="str">
        <f t="shared" si="81"/>
        <v/>
      </c>
      <c r="AX123" s="1" t="str">
        <f t="shared" si="82"/>
        <v/>
      </c>
      <c r="AZ123" s="1" t="str">
        <f t="shared" si="83"/>
        <v/>
      </c>
      <c r="BG123" s="1" t="str">
        <f t="shared" si="84"/>
        <v/>
      </c>
      <c r="BI123" s="1" t="str">
        <f t="shared" si="85"/>
        <v/>
      </c>
      <c r="BP123" s="1" t="str">
        <f t="shared" si="86"/>
        <v/>
      </c>
      <c r="BR123" s="1" t="str">
        <f t="shared" si="87"/>
        <v/>
      </c>
      <c r="BY123" s="1" t="str">
        <f t="shared" si="88"/>
        <v/>
      </c>
      <c r="CA123" s="1" t="str">
        <f t="shared" si="89"/>
        <v/>
      </c>
      <c r="CH123" s="1" t="str">
        <f t="shared" si="90"/>
        <v/>
      </c>
      <c r="CJ123" s="1" t="str">
        <f t="shared" si="91"/>
        <v/>
      </c>
      <c r="CQ123" s="1" t="str">
        <f t="shared" si="92"/>
        <v/>
      </c>
      <c r="CS123" s="1" t="str">
        <f t="shared" si="93"/>
        <v/>
      </c>
      <c r="CZ123" s="1" t="str">
        <f t="shared" si="94"/>
        <v/>
      </c>
      <c r="DB123" s="1" t="str">
        <f t="shared" si="95"/>
        <v/>
      </c>
      <c r="DI123" s="1" t="str">
        <f t="shared" si="96"/>
        <v/>
      </c>
      <c r="DK123" s="1" t="str">
        <f t="shared" si="97"/>
        <v/>
      </c>
      <c r="DR123" s="1" t="str">
        <f t="shared" si="98"/>
        <v/>
      </c>
      <c r="DT123" s="1" t="str">
        <f t="shared" si="99"/>
        <v/>
      </c>
      <c r="EA123" s="1" t="str">
        <f t="shared" si="100"/>
        <v/>
      </c>
      <c r="EC123" s="1" t="str">
        <f t="shared" si="101"/>
        <v/>
      </c>
      <c r="EJ123" s="1" t="str">
        <f t="shared" si="102"/>
        <v/>
      </c>
      <c r="EL123" s="1" t="str">
        <f t="shared" si="103"/>
        <v/>
      </c>
      <c r="ES123" s="1" t="str">
        <f t="shared" si="104"/>
        <v/>
      </c>
      <c r="EU123" s="1" t="str">
        <f t="shared" si="105"/>
        <v/>
      </c>
      <c r="FB123" s="1" t="str">
        <f t="shared" si="106"/>
        <v/>
      </c>
      <c r="FD123" s="1" t="str">
        <f t="shared" si="107"/>
        <v/>
      </c>
      <c r="FK123" s="1" t="str">
        <f t="shared" si="108"/>
        <v/>
      </c>
      <c r="FM123" s="1" t="str">
        <f t="shared" si="109"/>
        <v/>
      </c>
      <c r="FT123" s="1" t="str">
        <f t="shared" si="110"/>
        <v/>
      </c>
      <c r="FV123" s="1" t="str">
        <f t="shared" si="111"/>
        <v/>
      </c>
      <c r="GC123" s="1" t="str">
        <f t="shared" si="112"/>
        <v/>
      </c>
      <c r="GE123" s="1" t="str">
        <f t="shared" si="113"/>
        <v/>
      </c>
      <c r="GL123" s="1" t="str">
        <f t="shared" si="114"/>
        <v/>
      </c>
      <c r="GN123" s="1" t="str">
        <f t="shared" si="115"/>
        <v/>
      </c>
      <c r="GU123" s="1" t="str">
        <f t="shared" si="116"/>
        <v/>
      </c>
      <c r="GW123" s="1" t="str">
        <f t="shared" si="117"/>
        <v/>
      </c>
      <c r="HD123" s="1" t="str">
        <f t="shared" si="118"/>
        <v/>
      </c>
      <c r="HF123" s="1" t="str">
        <f t="shared" si="119"/>
        <v/>
      </c>
      <c r="HM123" s="1" t="str">
        <f t="shared" si="120"/>
        <v/>
      </c>
      <c r="HO123" s="1" t="str">
        <f t="shared" si="121"/>
        <v/>
      </c>
      <c r="HV123" s="1" t="str">
        <f t="shared" si="122"/>
        <v/>
      </c>
      <c r="HX123" s="1" t="str">
        <f t="shared" si="123"/>
        <v/>
      </c>
      <c r="IE123" s="1" t="str">
        <f t="shared" si="124"/>
        <v/>
      </c>
      <c r="IG123" s="1" t="str">
        <f t="shared" si="125"/>
        <v/>
      </c>
      <c r="IN123" s="1" t="str">
        <f t="shared" si="126"/>
        <v/>
      </c>
      <c r="IP123" s="1" t="str">
        <f t="shared" si="127"/>
        <v/>
      </c>
      <c r="IW123" s="1" t="str">
        <f t="shared" si="128"/>
        <v/>
      </c>
      <c r="IY123" s="1" t="str">
        <f t="shared" si="129"/>
        <v/>
      </c>
      <c r="JF123" s="1" t="str">
        <f t="shared" si="130"/>
        <v/>
      </c>
      <c r="JH123" s="1" t="str">
        <f t="shared" si="131"/>
        <v/>
      </c>
      <c r="JO123" s="1" t="str">
        <f t="shared" si="132"/>
        <v/>
      </c>
      <c r="JQ123" s="1" t="str">
        <f t="shared" si="133"/>
        <v/>
      </c>
      <c r="JX123" s="1" t="str">
        <f t="shared" si="134"/>
        <v/>
      </c>
      <c r="JZ123" s="1" t="str">
        <f t="shared" si="135"/>
        <v/>
      </c>
      <c r="KG123" s="1" t="str">
        <f t="shared" si="136"/>
        <v/>
      </c>
      <c r="KI123" s="1" t="str">
        <f t="shared" si="137"/>
        <v/>
      </c>
      <c r="KP123" s="1" t="str">
        <f t="shared" si="138"/>
        <v/>
      </c>
      <c r="KR123" s="1" t="str">
        <f t="shared" si="139"/>
        <v/>
      </c>
      <c r="KY123" s="1" t="str">
        <f t="shared" si="140"/>
        <v/>
      </c>
      <c r="LA123" s="1" t="str">
        <f t="shared" si="141"/>
        <v/>
      </c>
      <c r="LH123" s="1" t="str">
        <f t="shared" si="142"/>
        <v/>
      </c>
      <c r="LJ123" s="1" t="str">
        <f t="shared" si="143"/>
        <v/>
      </c>
      <c r="LQ123" s="1" t="str">
        <f t="shared" si="144"/>
        <v/>
      </c>
      <c r="LS123" s="1" t="str">
        <f t="shared" si="145"/>
        <v/>
      </c>
      <c r="LZ123" s="1" t="str">
        <f t="shared" si="146"/>
        <v/>
      </c>
      <c r="MB123" s="1" t="str">
        <f t="shared" si="147"/>
        <v/>
      </c>
    </row>
    <row r="124" spans="1:340" x14ac:dyDescent="0.25">
      <c r="A124" s="1" t="s">
        <v>284</v>
      </c>
      <c r="K124" s="1" t="s">
        <v>10</v>
      </c>
      <c r="N124" s="1" t="str">
        <f t="shared" si="74"/>
        <v/>
      </c>
      <c r="P124" s="1" t="str">
        <f t="shared" si="75"/>
        <v/>
      </c>
      <c r="T124" s="1" t="s">
        <v>11</v>
      </c>
      <c r="W124" s="1" t="str">
        <f t="shared" si="76"/>
        <v/>
      </c>
      <c r="Y124" s="1" t="str">
        <f t="shared" si="77"/>
        <v/>
      </c>
      <c r="AC124" s="1" t="s">
        <v>12</v>
      </c>
      <c r="AF124" s="1" t="str">
        <f t="shared" si="78"/>
        <v/>
      </c>
      <c r="AH124" s="1" t="str">
        <f t="shared" si="79"/>
        <v/>
      </c>
      <c r="AL124" s="1" t="s">
        <v>13</v>
      </c>
      <c r="AO124" s="1" t="str">
        <f t="shared" si="80"/>
        <v/>
      </c>
      <c r="AQ124" s="1" t="str">
        <f t="shared" si="81"/>
        <v/>
      </c>
      <c r="AU124" s="1" t="s">
        <v>285</v>
      </c>
      <c r="AX124" s="1" t="str">
        <f t="shared" si="82"/>
        <v/>
      </c>
      <c r="AZ124" s="1" t="str">
        <f t="shared" si="83"/>
        <v/>
      </c>
      <c r="BD124" s="1" t="s">
        <v>15</v>
      </c>
      <c r="BG124" s="1" t="str">
        <f t="shared" si="84"/>
        <v/>
      </c>
      <c r="BI124" s="1" t="str">
        <f t="shared" si="85"/>
        <v/>
      </c>
      <c r="BM124" s="1" t="s">
        <v>20</v>
      </c>
      <c r="BP124" s="1" t="str">
        <f t="shared" si="86"/>
        <v/>
      </c>
      <c r="BR124" s="1" t="str">
        <f t="shared" si="87"/>
        <v/>
      </c>
      <c r="BV124" s="1" t="s">
        <v>22</v>
      </c>
      <c r="BY124" s="1" t="str">
        <f t="shared" si="88"/>
        <v/>
      </c>
      <c r="CA124" s="1" t="str">
        <f t="shared" si="89"/>
        <v/>
      </c>
      <c r="CE124" s="1" t="s">
        <v>23</v>
      </c>
      <c r="CH124" s="1" t="str">
        <f t="shared" si="90"/>
        <v/>
      </c>
      <c r="CJ124" s="1" t="str">
        <f t="shared" si="91"/>
        <v/>
      </c>
      <c r="CN124" s="1" t="s">
        <v>24</v>
      </c>
      <c r="CQ124" s="1" t="str">
        <f t="shared" si="92"/>
        <v/>
      </c>
      <c r="CS124" s="1" t="str">
        <f t="shared" si="93"/>
        <v/>
      </c>
      <c r="CW124" s="1" t="s">
        <v>26</v>
      </c>
      <c r="CZ124" s="1" t="str">
        <f t="shared" si="94"/>
        <v/>
      </c>
      <c r="DB124" s="1" t="str">
        <f t="shared" si="95"/>
        <v/>
      </c>
      <c r="DF124" s="1" t="s">
        <v>27</v>
      </c>
      <c r="DI124" s="1" t="str">
        <f t="shared" si="96"/>
        <v/>
      </c>
      <c r="DK124" s="1" t="str">
        <f t="shared" si="97"/>
        <v/>
      </c>
      <c r="DO124" s="1" t="s">
        <v>28</v>
      </c>
      <c r="DR124" s="1" t="str">
        <f t="shared" si="98"/>
        <v/>
      </c>
      <c r="DT124" s="1" t="str">
        <f t="shared" si="99"/>
        <v/>
      </c>
      <c r="DX124" s="1" t="s">
        <v>31</v>
      </c>
      <c r="EA124" s="1" t="str">
        <f t="shared" si="100"/>
        <v/>
      </c>
      <c r="EC124" s="1" t="str">
        <f t="shared" si="101"/>
        <v/>
      </c>
      <c r="EG124" s="1" t="s">
        <v>42</v>
      </c>
      <c r="EJ124" s="1" t="str">
        <f t="shared" si="102"/>
        <v/>
      </c>
      <c r="EL124" s="1" t="str">
        <f t="shared" si="103"/>
        <v/>
      </c>
      <c r="ES124" s="1" t="str">
        <f t="shared" si="104"/>
        <v/>
      </c>
      <c r="EU124" s="1" t="str">
        <f t="shared" si="105"/>
        <v/>
      </c>
      <c r="FB124" s="1" t="str">
        <f t="shared" si="106"/>
        <v/>
      </c>
      <c r="FD124" s="1" t="str">
        <f t="shared" si="107"/>
        <v/>
      </c>
      <c r="FK124" s="1" t="str">
        <f t="shared" si="108"/>
        <v/>
      </c>
      <c r="FM124" s="1" t="str">
        <f t="shared" si="109"/>
        <v/>
      </c>
      <c r="FT124" s="1" t="str">
        <f t="shared" si="110"/>
        <v/>
      </c>
      <c r="FV124" s="1" t="str">
        <f t="shared" si="111"/>
        <v/>
      </c>
      <c r="GC124" s="1" t="str">
        <f t="shared" si="112"/>
        <v/>
      </c>
      <c r="GE124" s="1" t="str">
        <f t="shared" si="113"/>
        <v/>
      </c>
      <c r="GL124" s="1" t="str">
        <f t="shared" si="114"/>
        <v/>
      </c>
      <c r="GN124" s="1" t="str">
        <f t="shared" si="115"/>
        <v/>
      </c>
      <c r="GU124" s="1" t="str">
        <f t="shared" si="116"/>
        <v/>
      </c>
      <c r="GW124" s="1" t="str">
        <f t="shared" si="117"/>
        <v/>
      </c>
      <c r="HD124" s="1" t="str">
        <f t="shared" si="118"/>
        <v/>
      </c>
      <c r="HF124" s="1" t="str">
        <f t="shared" si="119"/>
        <v/>
      </c>
      <c r="HM124" s="1" t="str">
        <f t="shared" si="120"/>
        <v/>
      </c>
      <c r="HO124" s="1" t="str">
        <f t="shared" si="121"/>
        <v/>
      </c>
      <c r="HV124" s="1" t="str">
        <f t="shared" si="122"/>
        <v/>
      </c>
      <c r="HX124" s="1" t="str">
        <f t="shared" si="123"/>
        <v/>
      </c>
      <c r="IE124" s="1" t="str">
        <f t="shared" si="124"/>
        <v/>
      </c>
      <c r="IG124" s="1" t="str">
        <f t="shared" si="125"/>
        <v/>
      </c>
      <c r="IN124" s="1" t="str">
        <f t="shared" si="126"/>
        <v/>
      </c>
      <c r="IP124" s="1" t="str">
        <f t="shared" si="127"/>
        <v/>
      </c>
      <c r="IW124" s="1" t="str">
        <f t="shared" si="128"/>
        <v/>
      </c>
      <c r="IY124" s="1" t="str">
        <f t="shared" si="129"/>
        <v/>
      </c>
      <c r="JF124" s="1" t="str">
        <f t="shared" si="130"/>
        <v/>
      </c>
      <c r="JH124" s="1" t="str">
        <f t="shared" si="131"/>
        <v/>
      </c>
      <c r="JO124" s="1" t="str">
        <f t="shared" si="132"/>
        <v/>
      </c>
      <c r="JQ124" s="1" t="str">
        <f t="shared" si="133"/>
        <v/>
      </c>
      <c r="JX124" s="1" t="str">
        <f t="shared" si="134"/>
        <v/>
      </c>
      <c r="JZ124" s="1" t="str">
        <f t="shared" si="135"/>
        <v/>
      </c>
      <c r="KG124" s="1" t="str">
        <f t="shared" si="136"/>
        <v/>
      </c>
      <c r="KI124" s="1" t="str">
        <f t="shared" si="137"/>
        <v/>
      </c>
      <c r="KP124" s="1" t="str">
        <f t="shared" si="138"/>
        <v/>
      </c>
      <c r="KR124" s="1" t="str">
        <f t="shared" si="139"/>
        <v/>
      </c>
      <c r="KY124" s="1" t="str">
        <f t="shared" si="140"/>
        <v/>
      </c>
      <c r="LA124" s="1" t="str">
        <f t="shared" si="141"/>
        <v/>
      </c>
      <c r="LH124" s="1" t="str">
        <f t="shared" si="142"/>
        <v/>
      </c>
      <c r="LJ124" s="1" t="str">
        <f t="shared" si="143"/>
        <v/>
      </c>
      <c r="LQ124" s="1" t="str">
        <f t="shared" si="144"/>
        <v/>
      </c>
      <c r="LS124" s="1" t="str">
        <f t="shared" si="145"/>
        <v/>
      </c>
      <c r="LZ124" s="1" t="str">
        <f t="shared" si="146"/>
        <v/>
      </c>
      <c r="MB124" s="1" t="str">
        <f t="shared" si="147"/>
        <v/>
      </c>
    </row>
    <row r="125" spans="1:340" x14ac:dyDescent="0.25">
      <c r="A125" s="1" t="s">
        <v>286</v>
      </c>
      <c r="B125" s="1" t="s">
        <v>287</v>
      </c>
      <c r="C125" s="1" t="s">
        <v>288</v>
      </c>
      <c r="D125" s="1" t="s">
        <v>50</v>
      </c>
      <c r="E125" s="1" t="s">
        <v>62</v>
      </c>
      <c r="K125" s="1" t="s">
        <v>57</v>
      </c>
      <c r="L125" s="1" t="s">
        <v>58</v>
      </c>
      <c r="N125" s="1" t="e">
        <f t="shared" si="74"/>
        <v>#VALUE!</v>
      </c>
      <c r="O125" s="1" t="s">
        <v>59</v>
      </c>
      <c r="P125" s="1" t="b">
        <f t="shared" si="75"/>
        <v>0</v>
      </c>
      <c r="Q125" s="1" t="s">
        <v>60</v>
      </c>
      <c r="R125" s="1" t="s">
        <v>61</v>
      </c>
      <c r="S125" s="1" t="s">
        <v>62</v>
      </c>
      <c r="T125" s="1" t="s">
        <v>57</v>
      </c>
      <c r="U125" s="1" t="s">
        <v>58</v>
      </c>
      <c r="W125" s="1" t="e">
        <f t="shared" si="76"/>
        <v>#VALUE!</v>
      </c>
      <c r="X125" s="1" t="s">
        <v>59</v>
      </c>
      <c r="Y125" s="1" t="b">
        <f t="shared" si="77"/>
        <v>0</v>
      </c>
      <c r="Z125" s="1" t="s">
        <v>60</v>
      </c>
      <c r="AA125" s="1" t="s">
        <v>61</v>
      </c>
      <c r="AB125" s="1" t="s">
        <v>62</v>
      </c>
      <c r="AC125" s="1" t="s">
        <v>57</v>
      </c>
      <c r="AD125" s="1" t="s">
        <v>58</v>
      </c>
      <c r="AF125" s="1" t="e">
        <f t="shared" si="78"/>
        <v>#VALUE!</v>
      </c>
      <c r="AG125" s="1" t="s">
        <v>59</v>
      </c>
      <c r="AH125" s="1" t="b">
        <f t="shared" si="79"/>
        <v>0</v>
      </c>
      <c r="AI125" s="1" t="s">
        <v>60</v>
      </c>
      <c r="AJ125" s="1" t="s">
        <v>61</v>
      </c>
      <c r="AK125" s="1" t="s">
        <v>62</v>
      </c>
      <c r="AL125" s="1" t="s">
        <v>57</v>
      </c>
      <c r="AM125" s="1" t="s">
        <v>58</v>
      </c>
      <c r="AO125" s="1" t="e">
        <f t="shared" si="80"/>
        <v>#VALUE!</v>
      </c>
      <c r="AP125" s="1" t="s">
        <v>59</v>
      </c>
      <c r="AQ125" s="1" t="b">
        <f t="shared" si="81"/>
        <v>0</v>
      </c>
      <c r="AR125" s="1" t="s">
        <v>60</v>
      </c>
      <c r="AS125" s="1" t="s">
        <v>61</v>
      </c>
      <c r="AT125" s="1" t="s">
        <v>62</v>
      </c>
      <c r="AU125" s="1" t="s">
        <v>57</v>
      </c>
      <c r="AV125" s="1" t="s">
        <v>58</v>
      </c>
      <c r="AX125" s="1" t="e">
        <f t="shared" si="82"/>
        <v>#VALUE!</v>
      </c>
      <c r="AY125" s="1" t="s">
        <v>59</v>
      </c>
      <c r="AZ125" s="1" t="b">
        <f t="shared" si="83"/>
        <v>0</v>
      </c>
      <c r="BA125" s="1" t="s">
        <v>60</v>
      </c>
      <c r="BB125" s="1" t="s">
        <v>61</v>
      </c>
      <c r="BC125" s="1" t="s">
        <v>62</v>
      </c>
      <c r="BD125" s="1" t="s">
        <v>57</v>
      </c>
      <c r="BE125" s="1" t="s">
        <v>58</v>
      </c>
      <c r="BG125" s="1" t="e">
        <f t="shared" si="84"/>
        <v>#VALUE!</v>
      </c>
      <c r="BH125" s="1" t="s">
        <v>59</v>
      </c>
      <c r="BI125" s="1" t="b">
        <f t="shared" si="85"/>
        <v>0</v>
      </c>
      <c r="BJ125" s="1" t="s">
        <v>60</v>
      </c>
      <c r="BK125" s="1" t="s">
        <v>61</v>
      </c>
      <c r="BL125" s="1" t="s">
        <v>62</v>
      </c>
      <c r="BM125" s="1" t="s">
        <v>57</v>
      </c>
      <c r="BN125" s="1" t="s">
        <v>58</v>
      </c>
      <c r="BP125" s="1" t="e">
        <f t="shared" si="86"/>
        <v>#VALUE!</v>
      </c>
      <c r="BQ125" s="1" t="s">
        <v>59</v>
      </c>
      <c r="BR125" s="1" t="b">
        <f t="shared" si="87"/>
        <v>0</v>
      </c>
      <c r="BS125" s="1" t="s">
        <v>60</v>
      </c>
      <c r="BT125" s="1" t="s">
        <v>61</v>
      </c>
      <c r="BU125" s="1" t="s">
        <v>62</v>
      </c>
      <c r="BV125" s="1" t="s">
        <v>57</v>
      </c>
      <c r="BW125" s="1" t="s">
        <v>58</v>
      </c>
      <c r="BY125" s="1" t="e">
        <f t="shared" si="88"/>
        <v>#VALUE!</v>
      </c>
      <c r="BZ125" s="1" t="s">
        <v>59</v>
      </c>
      <c r="CA125" s="1" t="b">
        <f t="shared" si="89"/>
        <v>0</v>
      </c>
      <c r="CB125" s="1" t="s">
        <v>60</v>
      </c>
      <c r="CC125" s="1" t="s">
        <v>61</v>
      </c>
      <c r="CD125" s="1" t="s">
        <v>62</v>
      </c>
      <c r="CE125" s="1" t="s">
        <v>57</v>
      </c>
      <c r="CF125" s="1" t="s">
        <v>58</v>
      </c>
      <c r="CH125" s="1" t="e">
        <f t="shared" si="90"/>
        <v>#VALUE!</v>
      </c>
      <c r="CI125" s="1" t="s">
        <v>59</v>
      </c>
      <c r="CJ125" s="1" t="b">
        <f t="shared" si="91"/>
        <v>0</v>
      </c>
      <c r="CK125" s="1" t="s">
        <v>60</v>
      </c>
      <c r="CL125" s="1" t="s">
        <v>61</v>
      </c>
      <c r="CM125" s="1" t="s">
        <v>62</v>
      </c>
      <c r="CN125" s="1" t="s">
        <v>57</v>
      </c>
      <c r="CO125" s="1" t="s">
        <v>58</v>
      </c>
      <c r="CQ125" s="1" t="e">
        <f t="shared" si="92"/>
        <v>#VALUE!</v>
      </c>
      <c r="CR125" s="1" t="s">
        <v>59</v>
      </c>
      <c r="CS125" s="1" t="b">
        <f t="shared" si="93"/>
        <v>0</v>
      </c>
      <c r="CT125" s="1" t="s">
        <v>60</v>
      </c>
      <c r="CU125" s="1" t="s">
        <v>61</v>
      </c>
      <c r="CV125" s="1" t="s">
        <v>62</v>
      </c>
      <c r="CW125" s="1" t="s">
        <v>57</v>
      </c>
      <c r="CX125" s="1" t="s">
        <v>58</v>
      </c>
      <c r="CZ125" s="1" t="e">
        <f t="shared" si="94"/>
        <v>#VALUE!</v>
      </c>
      <c r="DA125" s="1" t="s">
        <v>59</v>
      </c>
      <c r="DB125" s="1" t="b">
        <f t="shared" si="95"/>
        <v>0</v>
      </c>
      <c r="DC125" s="1" t="s">
        <v>60</v>
      </c>
      <c r="DD125" s="1" t="s">
        <v>61</v>
      </c>
      <c r="DE125" s="1" t="s">
        <v>62</v>
      </c>
      <c r="DF125" s="1" t="s">
        <v>57</v>
      </c>
      <c r="DG125" s="1" t="s">
        <v>58</v>
      </c>
      <c r="DI125" s="1" t="e">
        <f t="shared" si="96"/>
        <v>#VALUE!</v>
      </c>
      <c r="DJ125" s="1" t="s">
        <v>59</v>
      </c>
      <c r="DK125" s="1" t="b">
        <f t="shared" si="97"/>
        <v>0</v>
      </c>
      <c r="DL125" s="1" t="s">
        <v>60</v>
      </c>
      <c r="DM125" s="1" t="s">
        <v>61</v>
      </c>
      <c r="DN125" s="1" t="s">
        <v>62</v>
      </c>
      <c r="DO125" s="1" t="s">
        <v>57</v>
      </c>
      <c r="DP125" s="1" t="s">
        <v>58</v>
      </c>
      <c r="DR125" s="1" t="e">
        <f t="shared" si="98"/>
        <v>#VALUE!</v>
      </c>
      <c r="DS125" s="1" t="s">
        <v>59</v>
      </c>
      <c r="DT125" s="1" t="b">
        <f t="shared" si="99"/>
        <v>0</v>
      </c>
      <c r="DU125" s="1" t="s">
        <v>60</v>
      </c>
      <c r="DV125" s="1" t="s">
        <v>61</v>
      </c>
      <c r="DW125" s="1" t="s">
        <v>62</v>
      </c>
      <c r="DX125" s="1" t="s">
        <v>57</v>
      </c>
      <c r="DY125" s="1" t="s">
        <v>58</v>
      </c>
      <c r="EA125" s="1" t="e">
        <f t="shared" si="100"/>
        <v>#VALUE!</v>
      </c>
      <c r="EB125" s="1" t="s">
        <v>59</v>
      </c>
      <c r="EC125" s="1" t="b">
        <f t="shared" si="101"/>
        <v>0</v>
      </c>
      <c r="ED125" s="1" t="s">
        <v>60</v>
      </c>
      <c r="EE125" s="1" t="s">
        <v>61</v>
      </c>
      <c r="EF125" s="1" t="s">
        <v>62</v>
      </c>
      <c r="EG125" s="1" t="s">
        <v>57</v>
      </c>
      <c r="EH125" s="1" t="s">
        <v>58</v>
      </c>
      <c r="EJ125" s="1" t="e">
        <f t="shared" si="102"/>
        <v>#VALUE!</v>
      </c>
      <c r="EK125" s="1" t="s">
        <v>59</v>
      </c>
      <c r="EL125" s="1" t="b">
        <f t="shared" si="103"/>
        <v>0</v>
      </c>
      <c r="EM125" s="1" t="s">
        <v>60</v>
      </c>
      <c r="EN125" s="1" t="s">
        <v>61</v>
      </c>
      <c r="EO125" s="1" t="s">
        <v>62</v>
      </c>
      <c r="ES125" s="1" t="str">
        <f t="shared" si="104"/>
        <v/>
      </c>
      <c r="EU125" s="1" t="str">
        <f t="shared" si="105"/>
        <v/>
      </c>
      <c r="FB125" s="1" t="str">
        <f t="shared" si="106"/>
        <v/>
      </c>
      <c r="FD125" s="1" t="str">
        <f t="shared" si="107"/>
        <v/>
      </c>
      <c r="FK125" s="1" t="str">
        <f t="shared" si="108"/>
        <v/>
      </c>
      <c r="FM125" s="1" t="str">
        <f t="shared" si="109"/>
        <v/>
      </c>
      <c r="FT125" s="1" t="str">
        <f t="shared" si="110"/>
        <v/>
      </c>
      <c r="FV125" s="1" t="str">
        <f t="shared" si="111"/>
        <v/>
      </c>
      <c r="GC125" s="1" t="str">
        <f t="shared" si="112"/>
        <v/>
      </c>
      <c r="GE125" s="1" t="str">
        <f t="shared" si="113"/>
        <v/>
      </c>
      <c r="GL125" s="1" t="str">
        <f t="shared" si="114"/>
        <v/>
      </c>
      <c r="GN125" s="1" t="str">
        <f t="shared" si="115"/>
        <v/>
      </c>
      <c r="GU125" s="1" t="str">
        <f t="shared" si="116"/>
        <v/>
      </c>
      <c r="GW125" s="1" t="str">
        <f t="shared" si="117"/>
        <v/>
      </c>
      <c r="HD125" s="1" t="str">
        <f t="shared" si="118"/>
        <v/>
      </c>
      <c r="HF125" s="1" t="str">
        <f t="shared" si="119"/>
        <v/>
      </c>
      <c r="HM125" s="1" t="str">
        <f t="shared" si="120"/>
        <v/>
      </c>
      <c r="HO125" s="1" t="str">
        <f t="shared" si="121"/>
        <v/>
      </c>
      <c r="HV125" s="1" t="str">
        <f t="shared" si="122"/>
        <v/>
      </c>
      <c r="HX125" s="1" t="str">
        <f t="shared" si="123"/>
        <v/>
      </c>
      <c r="IE125" s="1" t="str">
        <f t="shared" si="124"/>
        <v/>
      </c>
      <c r="IG125" s="1" t="str">
        <f t="shared" si="125"/>
        <v/>
      </c>
      <c r="IN125" s="1" t="str">
        <f t="shared" si="126"/>
        <v/>
      </c>
      <c r="IP125" s="1" t="str">
        <f t="shared" si="127"/>
        <v/>
      </c>
      <c r="IW125" s="1" t="str">
        <f t="shared" si="128"/>
        <v/>
      </c>
      <c r="IY125" s="1" t="str">
        <f t="shared" si="129"/>
        <v/>
      </c>
      <c r="JF125" s="1" t="str">
        <f t="shared" si="130"/>
        <v/>
      </c>
      <c r="JH125" s="1" t="str">
        <f t="shared" si="131"/>
        <v/>
      </c>
      <c r="JO125" s="1" t="str">
        <f t="shared" si="132"/>
        <v/>
      </c>
      <c r="JQ125" s="1" t="str">
        <f t="shared" si="133"/>
        <v/>
      </c>
      <c r="JX125" s="1" t="str">
        <f t="shared" si="134"/>
        <v/>
      </c>
      <c r="JZ125" s="1" t="str">
        <f t="shared" si="135"/>
        <v/>
      </c>
      <c r="KG125" s="1" t="str">
        <f t="shared" si="136"/>
        <v/>
      </c>
      <c r="KI125" s="1" t="str">
        <f t="shared" si="137"/>
        <v/>
      </c>
      <c r="KP125" s="1" t="str">
        <f t="shared" si="138"/>
        <v/>
      </c>
      <c r="KR125" s="1" t="str">
        <f t="shared" si="139"/>
        <v/>
      </c>
      <c r="KY125" s="1" t="str">
        <f t="shared" si="140"/>
        <v/>
      </c>
      <c r="LA125" s="1" t="str">
        <f t="shared" si="141"/>
        <v/>
      </c>
      <c r="LH125" s="1" t="str">
        <f t="shared" si="142"/>
        <v/>
      </c>
      <c r="LJ125" s="1" t="str">
        <f t="shared" si="143"/>
        <v/>
      </c>
      <c r="LQ125" s="1" t="str">
        <f t="shared" si="144"/>
        <v/>
      </c>
      <c r="LS125" s="1" t="str">
        <f t="shared" si="145"/>
        <v/>
      </c>
      <c r="LZ125" s="1" t="str">
        <f t="shared" si="146"/>
        <v/>
      </c>
      <c r="MB125" s="1" t="str">
        <f t="shared" si="147"/>
        <v/>
      </c>
    </row>
    <row r="126" spans="1:340" x14ac:dyDescent="0.25">
      <c r="A126" s="1">
        <v>24</v>
      </c>
      <c r="B126" s="1" t="s">
        <v>65</v>
      </c>
      <c r="D126" s="1" t="s">
        <v>111</v>
      </c>
      <c r="K126" s="1" t="s">
        <v>224</v>
      </c>
      <c r="L126" s="1" t="s">
        <v>115</v>
      </c>
      <c r="N126" s="1">
        <f t="shared" si="74"/>
        <v>60</v>
      </c>
      <c r="O126" s="1" t="s">
        <v>160</v>
      </c>
      <c r="P126" s="1">
        <f t="shared" si="75"/>
        <v>0.1</v>
      </c>
      <c r="T126" s="1" t="s">
        <v>75</v>
      </c>
      <c r="U126" s="1" t="s">
        <v>117</v>
      </c>
      <c r="W126" s="1">
        <f t="shared" si="76"/>
        <v>20</v>
      </c>
      <c r="X126" s="1" t="s">
        <v>160</v>
      </c>
      <c r="Y126" s="1">
        <f t="shared" si="77"/>
        <v>0.1</v>
      </c>
      <c r="AC126" s="1" t="s">
        <v>118</v>
      </c>
      <c r="AD126" s="1" t="s">
        <v>119</v>
      </c>
      <c r="AF126" s="1">
        <f t="shared" si="78"/>
        <v>10</v>
      </c>
      <c r="AG126" s="1" t="s">
        <v>160</v>
      </c>
      <c r="AH126" s="1">
        <f t="shared" si="79"/>
        <v>0.1</v>
      </c>
      <c r="AL126" s="1" t="s">
        <v>195</v>
      </c>
      <c r="AM126" s="1">
        <v>16</v>
      </c>
      <c r="AN126" s="1">
        <v>21</v>
      </c>
      <c r="AO126" s="1">
        <f t="shared" si="80"/>
        <v>18.5</v>
      </c>
      <c r="AP126" s="1" t="s">
        <v>160</v>
      </c>
      <c r="AQ126" s="1">
        <f t="shared" si="81"/>
        <v>0.1</v>
      </c>
      <c r="AX126" s="1" t="str">
        <f t="shared" si="82"/>
        <v/>
      </c>
      <c r="AZ126" s="1" t="str">
        <f t="shared" si="83"/>
        <v/>
      </c>
      <c r="BD126" s="1" t="s">
        <v>124</v>
      </c>
      <c r="BE126" s="1">
        <v>16</v>
      </c>
      <c r="BF126" s="1">
        <v>30</v>
      </c>
      <c r="BG126" s="1">
        <f t="shared" si="84"/>
        <v>23</v>
      </c>
      <c r="BH126" s="1" t="s">
        <v>160</v>
      </c>
      <c r="BI126" s="1">
        <f t="shared" si="85"/>
        <v>0.1</v>
      </c>
      <c r="BP126" s="1" t="str">
        <f t="shared" si="86"/>
        <v/>
      </c>
      <c r="BR126" s="1" t="str">
        <f t="shared" si="87"/>
        <v/>
      </c>
      <c r="BV126" s="1" t="s">
        <v>144</v>
      </c>
      <c r="BW126" s="1">
        <v>16</v>
      </c>
      <c r="BX126" s="1">
        <v>21</v>
      </c>
      <c r="BY126" s="1">
        <f t="shared" si="88"/>
        <v>18.5</v>
      </c>
      <c r="BZ126" s="1" t="s">
        <v>160</v>
      </c>
      <c r="CA126" s="1">
        <f t="shared" si="89"/>
        <v>0.1</v>
      </c>
      <c r="CH126" s="1" t="str">
        <f t="shared" si="90"/>
        <v/>
      </c>
      <c r="CJ126" s="1" t="str">
        <f t="shared" si="91"/>
        <v/>
      </c>
      <c r="CN126" s="1" t="s">
        <v>127</v>
      </c>
      <c r="CO126" s="1" t="s">
        <v>122</v>
      </c>
      <c r="CQ126" s="1">
        <f t="shared" si="92"/>
        <v>30</v>
      </c>
      <c r="CR126" s="1" t="s">
        <v>160</v>
      </c>
      <c r="CS126" s="1">
        <f t="shared" si="93"/>
        <v>0.1</v>
      </c>
      <c r="CZ126" s="1" t="str">
        <f t="shared" si="94"/>
        <v/>
      </c>
      <c r="DB126" s="1" t="str">
        <f t="shared" si="95"/>
        <v/>
      </c>
      <c r="DI126" s="1" t="str">
        <f t="shared" si="96"/>
        <v/>
      </c>
      <c r="DK126" s="1" t="str">
        <f t="shared" si="97"/>
        <v/>
      </c>
      <c r="DM126" s="1" t="s">
        <v>128</v>
      </c>
      <c r="DR126" s="1" t="str">
        <f t="shared" si="98"/>
        <v/>
      </c>
      <c r="DT126" s="1" t="str">
        <f t="shared" si="99"/>
        <v/>
      </c>
      <c r="EA126" s="1" t="str">
        <f t="shared" si="100"/>
        <v/>
      </c>
      <c r="EC126" s="1" t="str">
        <f t="shared" si="101"/>
        <v/>
      </c>
      <c r="EJ126" s="1" t="str">
        <f t="shared" si="102"/>
        <v/>
      </c>
      <c r="EL126" s="1" t="str">
        <f t="shared" si="103"/>
        <v/>
      </c>
      <c r="ES126" s="1" t="str">
        <f t="shared" si="104"/>
        <v/>
      </c>
      <c r="EU126" s="1" t="str">
        <f t="shared" si="105"/>
        <v/>
      </c>
      <c r="FB126" s="1" t="str">
        <f t="shared" si="106"/>
        <v/>
      </c>
      <c r="FD126" s="1" t="str">
        <f t="shared" si="107"/>
        <v/>
      </c>
      <c r="FK126" s="1" t="str">
        <f t="shared" si="108"/>
        <v/>
      </c>
      <c r="FM126" s="1" t="str">
        <f t="shared" si="109"/>
        <v/>
      </c>
      <c r="FT126" s="1" t="str">
        <f t="shared" si="110"/>
        <v/>
      </c>
      <c r="FV126" s="1" t="str">
        <f t="shared" si="111"/>
        <v/>
      </c>
      <c r="GC126" s="1" t="str">
        <f t="shared" si="112"/>
        <v/>
      </c>
      <c r="GE126" s="1" t="str">
        <f t="shared" si="113"/>
        <v/>
      </c>
      <c r="GL126" s="1" t="str">
        <f t="shared" si="114"/>
        <v/>
      </c>
      <c r="GN126" s="1" t="str">
        <f t="shared" si="115"/>
        <v/>
      </c>
      <c r="GU126" s="1" t="str">
        <f t="shared" si="116"/>
        <v/>
      </c>
      <c r="GW126" s="1" t="str">
        <f t="shared" si="117"/>
        <v/>
      </c>
      <c r="HD126" s="1" t="str">
        <f t="shared" si="118"/>
        <v/>
      </c>
      <c r="HF126" s="1" t="str">
        <f t="shared" si="119"/>
        <v/>
      </c>
      <c r="HM126" s="1" t="str">
        <f t="shared" si="120"/>
        <v/>
      </c>
      <c r="HO126" s="1" t="str">
        <f t="shared" si="121"/>
        <v/>
      </c>
      <c r="HV126" s="1" t="str">
        <f t="shared" si="122"/>
        <v/>
      </c>
      <c r="HX126" s="1" t="str">
        <f t="shared" si="123"/>
        <v/>
      </c>
      <c r="IE126" s="1" t="str">
        <f t="shared" si="124"/>
        <v/>
      </c>
      <c r="IG126" s="1" t="str">
        <f t="shared" si="125"/>
        <v/>
      </c>
      <c r="IN126" s="1" t="str">
        <f t="shared" si="126"/>
        <v/>
      </c>
      <c r="IP126" s="1" t="str">
        <f t="shared" si="127"/>
        <v/>
      </c>
      <c r="IW126" s="1" t="str">
        <f t="shared" si="128"/>
        <v/>
      </c>
      <c r="IY126" s="1" t="str">
        <f t="shared" si="129"/>
        <v/>
      </c>
      <c r="JF126" s="1" t="str">
        <f t="shared" si="130"/>
        <v/>
      </c>
      <c r="JH126" s="1" t="str">
        <f t="shared" si="131"/>
        <v/>
      </c>
      <c r="JO126" s="1" t="str">
        <f t="shared" si="132"/>
        <v/>
      </c>
      <c r="JQ126" s="1" t="str">
        <f t="shared" si="133"/>
        <v/>
      </c>
      <c r="JX126" s="1" t="str">
        <f t="shared" si="134"/>
        <v/>
      </c>
      <c r="JZ126" s="1" t="str">
        <f t="shared" si="135"/>
        <v/>
      </c>
      <c r="KG126" s="1" t="str">
        <f t="shared" si="136"/>
        <v/>
      </c>
      <c r="KI126" s="1" t="str">
        <f t="shared" si="137"/>
        <v/>
      </c>
      <c r="KP126" s="1" t="str">
        <f t="shared" si="138"/>
        <v/>
      </c>
      <c r="KR126" s="1" t="str">
        <f t="shared" si="139"/>
        <v/>
      </c>
      <c r="KY126" s="1" t="str">
        <f t="shared" si="140"/>
        <v/>
      </c>
      <c r="LA126" s="1" t="str">
        <f t="shared" si="141"/>
        <v/>
      </c>
      <c r="LH126" s="1" t="str">
        <f t="shared" si="142"/>
        <v/>
      </c>
      <c r="LJ126" s="1" t="str">
        <f t="shared" si="143"/>
        <v/>
      </c>
      <c r="LQ126" s="1" t="str">
        <f t="shared" si="144"/>
        <v/>
      </c>
      <c r="LS126" s="1" t="str">
        <f t="shared" si="145"/>
        <v/>
      </c>
      <c r="LZ126" s="1" t="str">
        <f t="shared" si="146"/>
        <v/>
      </c>
      <c r="MB126" s="1" t="str">
        <f t="shared" si="147"/>
        <v/>
      </c>
    </row>
    <row r="127" spans="1:340" x14ac:dyDescent="0.25">
      <c r="N127" s="1" t="str">
        <f t="shared" si="74"/>
        <v/>
      </c>
      <c r="P127" s="1" t="str">
        <f t="shared" si="75"/>
        <v/>
      </c>
      <c r="W127" s="1" t="str">
        <f t="shared" si="76"/>
        <v/>
      </c>
      <c r="Y127" s="1" t="str">
        <f t="shared" si="77"/>
        <v/>
      </c>
      <c r="AF127" s="1" t="str">
        <f t="shared" si="78"/>
        <v/>
      </c>
      <c r="AH127" s="1" t="str">
        <f t="shared" si="79"/>
        <v/>
      </c>
      <c r="AO127" s="1" t="str">
        <f t="shared" si="80"/>
        <v/>
      </c>
      <c r="AQ127" s="1" t="str">
        <f t="shared" si="81"/>
        <v/>
      </c>
      <c r="AX127" s="1" t="str">
        <f t="shared" si="82"/>
        <v/>
      </c>
      <c r="AZ127" s="1" t="str">
        <f t="shared" si="83"/>
        <v/>
      </c>
      <c r="BG127" s="1" t="str">
        <f t="shared" si="84"/>
        <v/>
      </c>
      <c r="BI127" s="1" t="str">
        <f t="shared" si="85"/>
        <v/>
      </c>
      <c r="BP127" s="1" t="str">
        <f t="shared" si="86"/>
        <v/>
      </c>
      <c r="BR127" s="1" t="str">
        <f t="shared" si="87"/>
        <v/>
      </c>
      <c r="BY127" s="1" t="str">
        <f t="shared" si="88"/>
        <v/>
      </c>
      <c r="CA127" s="1" t="str">
        <f t="shared" si="89"/>
        <v/>
      </c>
      <c r="CH127" s="1" t="str">
        <f t="shared" si="90"/>
        <v/>
      </c>
      <c r="CJ127" s="1" t="str">
        <f t="shared" si="91"/>
        <v/>
      </c>
      <c r="CQ127" s="1" t="str">
        <f t="shared" si="92"/>
        <v/>
      </c>
      <c r="CS127" s="1" t="str">
        <f t="shared" si="93"/>
        <v/>
      </c>
      <c r="CZ127" s="1" t="str">
        <f t="shared" si="94"/>
        <v/>
      </c>
      <c r="DB127" s="1" t="str">
        <f t="shared" si="95"/>
        <v/>
      </c>
      <c r="DI127" s="1" t="str">
        <f t="shared" si="96"/>
        <v/>
      </c>
      <c r="DK127" s="1" t="str">
        <f t="shared" si="97"/>
        <v/>
      </c>
      <c r="DR127" s="1" t="str">
        <f t="shared" si="98"/>
        <v/>
      </c>
      <c r="DT127" s="1" t="str">
        <f t="shared" si="99"/>
        <v/>
      </c>
      <c r="EA127" s="1" t="str">
        <f t="shared" si="100"/>
        <v/>
      </c>
      <c r="EC127" s="1" t="str">
        <f t="shared" si="101"/>
        <v/>
      </c>
      <c r="EJ127" s="1" t="str">
        <f t="shared" si="102"/>
        <v/>
      </c>
      <c r="EL127" s="1" t="str">
        <f t="shared" si="103"/>
        <v/>
      </c>
      <c r="ES127" s="1" t="str">
        <f t="shared" si="104"/>
        <v/>
      </c>
      <c r="EU127" s="1" t="str">
        <f t="shared" si="105"/>
        <v/>
      </c>
      <c r="FB127" s="1" t="str">
        <f t="shared" si="106"/>
        <v/>
      </c>
      <c r="FD127" s="1" t="str">
        <f t="shared" si="107"/>
        <v/>
      </c>
      <c r="FK127" s="1" t="str">
        <f t="shared" si="108"/>
        <v/>
      </c>
      <c r="FM127" s="1" t="str">
        <f t="shared" si="109"/>
        <v/>
      </c>
      <c r="FT127" s="1" t="str">
        <f t="shared" si="110"/>
        <v/>
      </c>
      <c r="FV127" s="1" t="str">
        <f t="shared" si="111"/>
        <v/>
      </c>
      <c r="GC127" s="1" t="str">
        <f t="shared" si="112"/>
        <v/>
      </c>
      <c r="GE127" s="1" t="str">
        <f t="shared" si="113"/>
        <v/>
      </c>
      <c r="GL127" s="1" t="str">
        <f t="shared" si="114"/>
        <v/>
      </c>
      <c r="GN127" s="1" t="str">
        <f t="shared" si="115"/>
        <v/>
      </c>
      <c r="GU127" s="1" t="str">
        <f t="shared" si="116"/>
        <v/>
      </c>
      <c r="GW127" s="1" t="str">
        <f t="shared" si="117"/>
        <v/>
      </c>
      <c r="HD127" s="1" t="str">
        <f t="shared" si="118"/>
        <v/>
      </c>
      <c r="HF127" s="1" t="str">
        <f t="shared" si="119"/>
        <v/>
      </c>
      <c r="HM127" s="1" t="str">
        <f t="shared" si="120"/>
        <v/>
      </c>
      <c r="HO127" s="1" t="str">
        <f t="shared" si="121"/>
        <v/>
      </c>
      <c r="HV127" s="1" t="str">
        <f t="shared" si="122"/>
        <v/>
      </c>
      <c r="HX127" s="1" t="str">
        <f t="shared" si="123"/>
        <v/>
      </c>
      <c r="IE127" s="1" t="str">
        <f t="shared" si="124"/>
        <v/>
      </c>
      <c r="IG127" s="1" t="str">
        <f t="shared" si="125"/>
        <v/>
      </c>
      <c r="IN127" s="1" t="str">
        <f t="shared" si="126"/>
        <v/>
      </c>
      <c r="IP127" s="1" t="str">
        <f t="shared" si="127"/>
        <v/>
      </c>
      <c r="IW127" s="1" t="str">
        <f t="shared" si="128"/>
        <v/>
      </c>
      <c r="IY127" s="1" t="str">
        <f t="shared" si="129"/>
        <v/>
      </c>
      <c r="JF127" s="1" t="str">
        <f t="shared" si="130"/>
        <v/>
      </c>
      <c r="JH127" s="1" t="str">
        <f t="shared" si="131"/>
        <v/>
      </c>
      <c r="JO127" s="1" t="str">
        <f t="shared" si="132"/>
        <v/>
      </c>
      <c r="JQ127" s="1" t="str">
        <f t="shared" si="133"/>
        <v/>
      </c>
      <c r="JX127" s="1" t="str">
        <f t="shared" si="134"/>
        <v/>
      </c>
      <c r="JZ127" s="1" t="str">
        <f t="shared" si="135"/>
        <v/>
      </c>
      <c r="KG127" s="1" t="str">
        <f t="shared" si="136"/>
        <v/>
      </c>
      <c r="KI127" s="1" t="str">
        <f t="shared" si="137"/>
        <v/>
      </c>
      <c r="KP127" s="1" t="str">
        <f t="shared" si="138"/>
        <v/>
      </c>
      <c r="KR127" s="1" t="str">
        <f t="shared" si="139"/>
        <v/>
      </c>
      <c r="KY127" s="1" t="str">
        <f t="shared" si="140"/>
        <v/>
      </c>
      <c r="LA127" s="1" t="str">
        <f t="shared" si="141"/>
        <v/>
      </c>
      <c r="LH127" s="1" t="str">
        <f t="shared" si="142"/>
        <v/>
      </c>
      <c r="LJ127" s="1" t="str">
        <f t="shared" si="143"/>
        <v/>
      </c>
      <c r="LQ127" s="1" t="str">
        <f t="shared" si="144"/>
        <v/>
      </c>
      <c r="LS127" s="1" t="str">
        <f t="shared" si="145"/>
        <v/>
      </c>
      <c r="LZ127" s="1" t="str">
        <f t="shared" si="146"/>
        <v/>
      </c>
      <c r="MB127" s="1" t="str">
        <f t="shared" si="147"/>
        <v/>
      </c>
    </row>
    <row r="128" spans="1:340" x14ac:dyDescent="0.25">
      <c r="A128" s="1" t="s">
        <v>289</v>
      </c>
      <c r="K128" s="1" t="s">
        <v>11</v>
      </c>
      <c r="N128" s="1" t="str">
        <f t="shared" si="74"/>
        <v/>
      </c>
      <c r="P128" s="1" t="str">
        <f t="shared" si="75"/>
        <v/>
      </c>
      <c r="T128" s="1" t="s">
        <v>12</v>
      </c>
      <c r="W128" s="1" t="str">
        <f t="shared" si="76"/>
        <v/>
      </c>
      <c r="Y128" s="1" t="str">
        <f t="shared" si="77"/>
        <v/>
      </c>
      <c r="AC128" s="1" t="s">
        <v>13</v>
      </c>
      <c r="AF128" s="1" t="str">
        <f t="shared" si="78"/>
        <v/>
      </c>
      <c r="AH128" s="1" t="str">
        <f t="shared" si="79"/>
        <v/>
      </c>
      <c r="AL128" s="1" t="s">
        <v>285</v>
      </c>
      <c r="AO128" s="1" t="str">
        <f t="shared" si="80"/>
        <v/>
      </c>
      <c r="AQ128" s="1" t="str">
        <f t="shared" si="81"/>
        <v/>
      </c>
      <c r="AU128" s="1" t="s">
        <v>15</v>
      </c>
      <c r="AX128" s="1" t="str">
        <f t="shared" si="82"/>
        <v/>
      </c>
      <c r="AZ128" s="1" t="str">
        <f t="shared" si="83"/>
        <v/>
      </c>
      <c r="BD128" s="1" t="s">
        <v>20</v>
      </c>
      <c r="BG128" s="1" t="str">
        <f t="shared" si="84"/>
        <v/>
      </c>
      <c r="BI128" s="1" t="str">
        <f t="shared" si="85"/>
        <v/>
      </c>
      <c r="BM128" s="1" t="s">
        <v>290</v>
      </c>
      <c r="BP128" s="1" t="str">
        <f t="shared" si="86"/>
        <v/>
      </c>
      <c r="BR128" s="1" t="str">
        <f t="shared" si="87"/>
        <v/>
      </c>
      <c r="BV128" s="1" t="s">
        <v>22</v>
      </c>
      <c r="BY128" s="1" t="str">
        <f t="shared" si="88"/>
        <v/>
      </c>
      <c r="CA128" s="1" t="str">
        <f t="shared" si="89"/>
        <v/>
      </c>
      <c r="CE128" s="1" t="s">
        <v>23</v>
      </c>
      <c r="CH128" s="1" t="str">
        <f t="shared" si="90"/>
        <v/>
      </c>
      <c r="CJ128" s="1" t="str">
        <f t="shared" si="91"/>
        <v/>
      </c>
      <c r="CN128" s="1" t="s">
        <v>24</v>
      </c>
      <c r="CQ128" s="1" t="str">
        <f t="shared" si="92"/>
        <v/>
      </c>
      <c r="CS128" s="1" t="str">
        <f t="shared" si="93"/>
        <v/>
      </c>
      <c r="CW128" s="1" t="s">
        <v>26</v>
      </c>
      <c r="CZ128" s="1" t="str">
        <f t="shared" si="94"/>
        <v/>
      </c>
      <c r="DB128" s="1" t="str">
        <f t="shared" si="95"/>
        <v/>
      </c>
      <c r="DF128" s="1" t="s">
        <v>27</v>
      </c>
      <c r="DI128" s="1" t="str">
        <f t="shared" si="96"/>
        <v/>
      </c>
      <c r="DK128" s="1" t="str">
        <f t="shared" si="97"/>
        <v/>
      </c>
      <c r="DO128" s="1" t="s">
        <v>28</v>
      </c>
      <c r="DR128" s="1" t="str">
        <f t="shared" si="98"/>
        <v/>
      </c>
      <c r="DT128" s="1" t="str">
        <f t="shared" si="99"/>
        <v/>
      </c>
      <c r="DX128" s="1" t="s">
        <v>31</v>
      </c>
      <c r="EA128" s="1" t="str">
        <f t="shared" si="100"/>
        <v/>
      </c>
      <c r="EC128" s="1" t="str">
        <f t="shared" si="101"/>
        <v/>
      </c>
      <c r="EG128" s="1" t="s">
        <v>42</v>
      </c>
      <c r="EJ128" s="1" t="str">
        <f t="shared" si="102"/>
        <v/>
      </c>
      <c r="EL128" s="1" t="str">
        <f t="shared" si="103"/>
        <v/>
      </c>
      <c r="ES128" s="1" t="str">
        <f t="shared" si="104"/>
        <v/>
      </c>
      <c r="EU128" s="1" t="str">
        <f t="shared" si="105"/>
        <v/>
      </c>
      <c r="FB128" s="1" t="str">
        <f t="shared" si="106"/>
        <v/>
      </c>
      <c r="FD128" s="1" t="str">
        <f t="shared" si="107"/>
        <v/>
      </c>
      <c r="FK128" s="1" t="str">
        <f t="shared" si="108"/>
        <v/>
      </c>
      <c r="FM128" s="1" t="str">
        <f t="shared" si="109"/>
        <v/>
      </c>
      <c r="FT128" s="1" t="str">
        <f t="shared" si="110"/>
        <v/>
      </c>
      <c r="FV128" s="1" t="str">
        <f t="shared" si="111"/>
        <v/>
      </c>
      <c r="GC128" s="1" t="str">
        <f t="shared" si="112"/>
        <v/>
      </c>
      <c r="GE128" s="1" t="str">
        <f t="shared" si="113"/>
        <v/>
      </c>
      <c r="GL128" s="1" t="str">
        <f t="shared" si="114"/>
        <v/>
      </c>
      <c r="GN128" s="1" t="str">
        <f t="shared" si="115"/>
        <v/>
      </c>
      <c r="GU128" s="1" t="str">
        <f t="shared" si="116"/>
        <v/>
      </c>
      <c r="GW128" s="1" t="str">
        <f t="shared" si="117"/>
        <v/>
      </c>
      <c r="HD128" s="1" t="str">
        <f t="shared" si="118"/>
        <v/>
      </c>
      <c r="HF128" s="1" t="str">
        <f t="shared" si="119"/>
        <v/>
      </c>
      <c r="HM128" s="1" t="str">
        <f t="shared" si="120"/>
        <v/>
      </c>
      <c r="HO128" s="1" t="str">
        <f t="shared" si="121"/>
        <v/>
      </c>
      <c r="HV128" s="1" t="str">
        <f t="shared" si="122"/>
        <v/>
      </c>
      <c r="HX128" s="1" t="str">
        <f t="shared" si="123"/>
        <v/>
      </c>
      <c r="IE128" s="1" t="str">
        <f t="shared" si="124"/>
        <v/>
      </c>
      <c r="IG128" s="1" t="str">
        <f t="shared" si="125"/>
        <v/>
      </c>
      <c r="IN128" s="1" t="str">
        <f t="shared" si="126"/>
        <v/>
      </c>
      <c r="IP128" s="1" t="str">
        <f t="shared" si="127"/>
        <v/>
      </c>
      <c r="IW128" s="1" t="str">
        <f t="shared" si="128"/>
        <v/>
      </c>
      <c r="IY128" s="1" t="str">
        <f t="shared" si="129"/>
        <v/>
      </c>
      <c r="JF128" s="1" t="str">
        <f t="shared" si="130"/>
        <v/>
      </c>
      <c r="JH128" s="1" t="str">
        <f t="shared" si="131"/>
        <v/>
      </c>
      <c r="JO128" s="1" t="str">
        <f t="shared" si="132"/>
        <v/>
      </c>
      <c r="JQ128" s="1" t="str">
        <f t="shared" si="133"/>
        <v/>
      </c>
      <c r="JX128" s="1" t="str">
        <f t="shared" si="134"/>
        <v/>
      </c>
      <c r="JZ128" s="1" t="str">
        <f t="shared" si="135"/>
        <v/>
      </c>
      <c r="KG128" s="1" t="str">
        <f t="shared" si="136"/>
        <v/>
      </c>
      <c r="KI128" s="1" t="str">
        <f t="shared" si="137"/>
        <v/>
      </c>
      <c r="KP128" s="1" t="str">
        <f t="shared" si="138"/>
        <v/>
      </c>
      <c r="KR128" s="1" t="str">
        <f t="shared" si="139"/>
        <v/>
      </c>
      <c r="KY128" s="1" t="str">
        <f t="shared" si="140"/>
        <v/>
      </c>
      <c r="LA128" s="1" t="str">
        <f t="shared" si="141"/>
        <v/>
      </c>
      <c r="LH128" s="1" t="str">
        <f t="shared" si="142"/>
        <v/>
      </c>
      <c r="LJ128" s="1" t="str">
        <f t="shared" si="143"/>
        <v/>
      </c>
      <c r="LQ128" s="1" t="str">
        <f t="shared" si="144"/>
        <v/>
      </c>
      <c r="LS128" s="1" t="str">
        <f t="shared" si="145"/>
        <v/>
      </c>
      <c r="LZ128" s="1" t="str">
        <f t="shared" si="146"/>
        <v/>
      </c>
      <c r="MB128" s="1" t="str">
        <f t="shared" si="147"/>
        <v/>
      </c>
    </row>
    <row r="129" spans="1:340" x14ac:dyDescent="0.25">
      <c r="A129" s="1" t="s">
        <v>286</v>
      </c>
      <c r="B129" s="1" t="s">
        <v>287</v>
      </c>
      <c r="C129" s="1" t="s">
        <v>288</v>
      </c>
      <c r="D129" s="1" t="s">
        <v>50</v>
      </c>
      <c r="E129" s="1" t="s">
        <v>62</v>
      </c>
      <c r="K129" s="1" t="s">
        <v>57</v>
      </c>
      <c r="L129" s="1" t="s">
        <v>58</v>
      </c>
      <c r="N129" s="1" t="e">
        <f t="shared" si="74"/>
        <v>#VALUE!</v>
      </c>
      <c r="O129" s="1" t="s">
        <v>59</v>
      </c>
      <c r="P129" s="1" t="b">
        <f t="shared" si="75"/>
        <v>0</v>
      </c>
      <c r="Q129" s="1" t="s">
        <v>60</v>
      </c>
      <c r="R129" s="1" t="s">
        <v>61</v>
      </c>
      <c r="S129" s="1" t="s">
        <v>62</v>
      </c>
      <c r="T129" s="1" t="s">
        <v>57</v>
      </c>
      <c r="U129" s="1" t="s">
        <v>58</v>
      </c>
      <c r="W129" s="1" t="e">
        <f t="shared" si="76"/>
        <v>#VALUE!</v>
      </c>
      <c r="X129" s="1" t="s">
        <v>59</v>
      </c>
      <c r="Y129" s="1" t="b">
        <f t="shared" si="77"/>
        <v>0</v>
      </c>
      <c r="Z129" s="1" t="s">
        <v>60</v>
      </c>
      <c r="AA129" s="1" t="s">
        <v>61</v>
      </c>
      <c r="AB129" s="1" t="s">
        <v>62</v>
      </c>
      <c r="AC129" s="1" t="s">
        <v>57</v>
      </c>
      <c r="AD129" s="1" t="s">
        <v>58</v>
      </c>
      <c r="AF129" s="1" t="e">
        <f t="shared" si="78"/>
        <v>#VALUE!</v>
      </c>
      <c r="AG129" s="1" t="s">
        <v>59</v>
      </c>
      <c r="AH129" s="1" t="b">
        <f t="shared" si="79"/>
        <v>0</v>
      </c>
      <c r="AI129" s="1" t="s">
        <v>60</v>
      </c>
      <c r="AJ129" s="1" t="s">
        <v>61</v>
      </c>
      <c r="AK129" s="1" t="s">
        <v>62</v>
      </c>
      <c r="AL129" s="1" t="s">
        <v>57</v>
      </c>
      <c r="AM129" s="1" t="s">
        <v>58</v>
      </c>
      <c r="AO129" s="1" t="e">
        <f t="shared" si="80"/>
        <v>#VALUE!</v>
      </c>
      <c r="AP129" s="1" t="s">
        <v>59</v>
      </c>
      <c r="AQ129" s="1" t="b">
        <f t="shared" si="81"/>
        <v>0</v>
      </c>
      <c r="AR129" s="1" t="s">
        <v>60</v>
      </c>
      <c r="AS129" s="1" t="s">
        <v>61</v>
      </c>
      <c r="AT129" s="1" t="s">
        <v>62</v>
      </c>
      <c r="AU129" s="1" t="s">
        <v>57</v>
      </c>
      <c r="AV129" s="1" t="s">
        <v>58</v>
      </c>
      <c r="AX129" s="1" t="e">
        <f t="shared" si="82"/>
        <v>#VALUE!</v>
      </c>
      <c r="AY129" s="1" t="s">
        <v>59</v>
      </c>
      <c r="AZ129" s="1" t="b">
        <f t="shared" si="83"/>
        <v>0</v>
      </c>
      <c r="BA129" s="1" t="s">
        <v>60</v>
      </c>
      <c r="BB129" s="1" t="s">
        <v>61</v>
      </c>
      <c r="BC129" s="1" t="s">
        <v>62</v>
      </c>
      <c r="BD129" s="1" t="s">
        <v>57</v>
      </c>
      <c r="BE129" s="1" t="s">
        <v>58</v>
      </c>
      <c r="BG129" s="1" t="e">
        <f t="shared" si="84"/>
        <v>#VALUE!</v>
      </c>
      <c r="BH129" s="1" t="s">
        <v>59</v>
      </c>
      <c r="BI129" s="1" t="b">
        <f t="shared" si="85"/>
        <v>0</v>
      </c>
      <c r="BJ129" s="1" t="s">
        <v>60</v>
      </c>
      <c r="BK129" s="1" t="s">
        <v>61</v>
      </c>
      <c r="BL129" s="1" t="s">
        <v>62</v>
      </c>
      <c r="BM129" s="1" t="s">
        <v>57</v>
      </c>
      <c r="BN129" s="1" t="s">
        <v>58</v>
      </c>
      <c r="BP129" s="1" t="e">
        <f t="shared" si="86"/>
        <v>#VALUE!</v>
      </c>
      <c r="BQ129" s="1" t="s">
        <v>59</v>
      </c>
      <c r="BR129" s="1" t="b">
        <f t="shared" si="87"/>
        <v>0</v>
      </c>
      <c r="BS129" s="1" t="s">
        <v>60</v>
      </c>
      <c r="BT129" s="1" t="s">
        <v>61</v>
      </c>
      <c r="BU129" s="1" t="s">
        <v>62</v>
      </c>
      <c r="BV129" s="1" t="s">
        <v>57</v>
      </c>
      <c r="BW129" s="1" t="s">
        <v>58</v>
      </c>
      <c r="BY129" s="1" t="e">
        <f t="shared" si="88"/>
        <v>#VALUE!</v>
      </c>
      <c r="BZ129" s="1" t="s">
        <v>59</v>
      </c>
      <c r="CA129" s="1" t="b">
        <f t="shared" si="89"/>
        <v>0</v>
      </c>
      <c r="CB129" s="1" t="s">
        <v>60</v>
      </c>
      <c r="CC129" s="1" t="s">
        <v>61</v>
      </c>
      <c r="CD129" s="1" t="s">
        <v>62</v>
      </c>
      <c r="CE129" s="1" t="s">
        <v>57</v>
      </c>
      <c r="CF129" s="1" t="s">
        <v>58</v>
      </c>
      <c r="CH129" s="1" t="e">
        <f t="shared" si="90"/>
        <v>#VALUE!</v>
      </c>
      <c r="CI129" s="1" t="s">
        <v>59</v>
      </c>
      <c r="CJ129" s="1" t="b">
        <f t="shared" si="91"/>
        <v>0</v>
      </c>
      <c r="CK129" s="1" t="s">
        <v>60</v>
      </c>
      <c r="CL129" s="1" t="s">
        <v>61</v>
      </c>
      <c r="CM129" s="1" t="s">
        <v>62</v>
      </c>
      <c r="CN129" s="1" t="s">
        <v>57</v>
      </c>
      <c r="CO129" s="1" t="s">
        <v>58</v>
      </c>
      <c r="CQ129" s="1" t="e">
        <f t="shared" si="92"/>
        <v>#VALUE!</v>
      </c>
      <c r="CR129" s="1" t="s">
        <v>59</v>
      </c>
      <c r="CS129" s="1" t="b">
        <f t="shared" si="93"/>
        <v>0</v>
      </c>
      <c r="CT129" s="1" t="s">
        <v>60</v>
      </c>
      <c r="CU129" s="1" t="s">
        <v>61</v>
      </c>
      <c r="CV129" s="1" t="s">
        <v>62</v>
      </c>
      <c r="CW129" s="1" t="s">
        <v>57</v>
      </c>
      <c r="CX129" s="1" t="s">
        <v>58</v>
      </c>
      <c r="CZ129" s="1" t="e">
        <f t="shared" si="94"/>
        <v>#VALUE!</v>
      </c>
      <c r="DA129" s="1" t="s">
        <v>59</v>
      </c>
      <c r="DB129" s="1" t="b">
        <f t="shared" si="95"/>
        <v>0</v>
      </c>
      <c r="DC129" s="1" t="s">
        <v>60</v>
      </c>
      <c r="DD129" s="1" t="s">
        <v>61</v>
      </c>
      <c r="DE129" s="1" t="s">
        <v>62</v>
      </c>
      <c r="DF129" s="1" t="s">
        <v>57</v>
      </c>
      <c r="DG129" s="1" t="s">
        <v>58</v>
      </c>
      <c r="DI129" s="1" t="e">
        <f t="shared" si="96"/>
        <v>#VALUE!</v>
      </c>
      <c r="DJ129" s="1" t="s">
        <v>59</v>
      </c>
      <c r="DK129" s="1" t="b">
        <f t="shared" si="97"/>
        <v>0</v>
      </c>
      <c r="DL129" s="1" t="s">
        <v>60</v>
      </c>
      <c r="DM129" s="1" t="s">
        <v>61</v>
      </c>
      <c r="DN129" s="1" t="s">
        <v>62</v>
      </c>
      <c r="DO129" s="1" t="s">
        <v>57</v>
      </c>
      <c r="DP129" s="1" t="s">
        <v>58</v>
      </c>
      <c r="DR129" s="1" t="e">
        <f t="shared" si="98"/>
        <v>#VALUE!</v>
      </c>
      <c r="DS129" s="1" t="s">
        <v>59</v>
      </c>
      <c r="DT129" s="1" t="b">
        <f t="shared" si="99"/>
        <v>0</v>
      </c>
      <c r="DU129" s="1" t="s">
        <v>60</v>
      </c>
      <c r="DV129" s="1" t="s">
        <v>61</v>
      </c>
      <c r="DW129" s="1" t="s">
        <v>62</v>
      </c>
      <c r="DX129" s="1" t="s">
        <v>57</v>
      </c>
      <c r="DY129" s="1" t="s">
        <v>58</v>
      </c>
      <c r="EA129" s="1" t="e">
        <f t="shared" si="100"/>
        <v>#VALUE!</v>
      </c>
      <c r="EB129" s="1" t="s">
        <v>59</v>
      </c>
      <c r="EC129" s="1" t="b">
        <f t="shared" si="101"/>
        <v>0</v>
      </c>
      <c r="ED129" s="1" t="s">
        <v>60</v>
      </c>
      <c r="EE129" s="1" t="s">
        <v>61</v>
      </c>
      <c r="EF129" s="1" t="s">
        <v>62</v>
      </c>
      <c r="EG129" s="1" t="s">
        <v>57</v>
      </c>
      <c r="EH129" s="1" t="s">
        <v>58</v>
      </c>
      <c r="EJ129" s="1" t="e">
        <f t="shared" si="102"/>
        <v>#VALUE!</v>
      </c>
      <c r="EK129" s="1" t="s">
        <v>59</v>
      </c>
      <c r="EL129" s="1" t="b">
        <f t="shared" si="103"/>
        <v>0</v>
      </c>
      <c r="EM129" s="1" t="s">
        <v>60</v>
      </c>
      <c r="EN129" s="1" t="s">
        <v>61</v>
      </c>
      <c r="EO129" s="1" t="s">
        <v>62</v>
      </c>
      <c r="ES129" s="1" t="str">
        <f t="shared" si="104"/>
        <v/>
      </c>
      <c r="EU129" s="1" t="str">
        <f t="shared" si="105"/>
        <v/>
      </c>
      <c r="FB129" s="1" t="str">
        <f t="shared" si="106"/>
        <v/>
      </c>
      <c r="FD129" s="1" t="str">
        <f t="shared" si="107"/>
        <v/>
      </c>
      <c r="FK129" s="1" t="str">
        <f t="shared" si="108"/>
        <v/>
      </c>
      <c r="FM129" s="1" t="str">
        <f t="shared" si="109"/>
        <v/>
      </c>
      <c r="FT129" s="1" t="str">
        <f t="shared" si="110"/>
        <v/>
      </c>
      <c r="FV129" s="1" t="str">
        <f t="shared" si="111"/>
        <v/>
      </c>
      <c r="GC129" s="1" t="str">
        <f t="shared" si="112"/>
        <v/>
      </c>
      <c r="GE129" s="1" t="str">
        <f t="shared" si="113"/>
        <v/>
      </c>
      <c r="GL129" s="1" t="str">
        <f t="shared" si="114"/>
        <v/>
      </c>
      <c r="GN129" s="1" t="str">
        <f t="shared" si="115"/>
        <v/>
      </c>
      <c r="GU129" s="1" t="str">
        <f t="shared" si="116"/>
        <v/>
      </c>
      <c r="GW129" s="1" t="str">
        <f t="shared" si="117"/>
        <v/>
      </c>
      <c r="HD129" s="1" t="str">
        <f t="shared" si="118"/>
        <v/>
      </c>
      <c r="HF129" s="1" t="str">
        <f t="shared" si="119"/>
        <v/>
      </c>
      <c r="HM129" s="1" t="str">
        <f t="shared" si="120"/>
        <v/>
      </c>
      <c r="HO129" s="1" t="str">
        <f t="shared" si="121"/>
        <v/>
      </c>
      <c r="HV129" s="1" t="str">
        <f t="shared" si="122"/>
        <v/>
      </c>
      <c r="HX129" s="1" t="str">
        <f t="shared" si="123"/>
        <v/>
      </c>
      <c r="IE129" s="1" t="str">
        <f t="shared" si="124"/>
        <v/>
      </c>
      <c r="IG129" s="1" t="str">
        <f t="shared" si="125"/>
        <v/>
      </c>
      <c r="IN129" s="1" t="str">
        <f t="shared" si="126"/>
        <v/>
      </c>
      <c r="IP129" s="1" t="str">
        <f t="shared" si="127"/>
        <v/>
      </c>
      <c r="IW129" s="1" t="str">
        <f t="shared" si="128"/>
        <v/>
      </c>
      <c r="IY129" s="1" t="str">
        <f t="shared" si="129"/>
        <v/>
      </c>
      <c r="JF129" s="1" t="str">
        <f t="shared" si="130"/>
        <v/>
      </c>
      <c r="JH129" s="1" t="str">
        <f t="shared" si="131"/>
        <v/>
      </c>
      <c r="JO129" s="1" t="str">
        <f t="shared" si="132"/>
        <v/>
      </c>
      <c r="JQ129" s="1" t="str">
        <f t="shared" si="133"/>
        <v/>
      </c>
      <c r="JX129" s="1" t="str">
        <f t="shared" si="134"/>
        <v/>
      </c>
      <c r="JZ129" s="1" t="str">
        <f t="shared" si="135"/>
        <v/>
      </c>
      <c r="KG129" s="1" t="str">
        <f t="shared" si="136"/>
        <v/>
      </c>
      <c r="KI129" s="1" t="str">
        <f t="shared" si="137"/>
        <v/>
      </c>
      <c r="KP129" s="1" t="str">
        <f t="shared" si="138"/>
        <v/>
      </c>
      <c r="KR129" s="1" t="str">
        <f t="shared" si="139"/>
        <v/>
      </c>
      <c r="KY129" s="1" t="str">
        <f t="shared" si="140"/>
        <v/>
      </c>
      <c r="LA129" s="1" t="str">
        <f t="shared" si="141"/>
        <v/>
      </c>
      <c r="LH129" s="1" t="str">
        <f t="shared" si="142"/>
        <v/>
      </c>
      <c r="LJ129" s="1" t="str">
        <f t="shared" si="143"/>
        <v/>
      </c>
      <c r="LQ129" s="1" t="str">
        <f t="shared" si="144"/>
        <v/>
      </c>
      <c r="LS129" s="1" t="str">
        <f t="shared" si="145"/>
        <v/>
      </c>
      <c r="LZ129" s="1" t="str">
        <f t="shared" si="146"/>
        <v/>
      </c>
      <c r="MB129" s="1" t="str">
        <f t="shared" si="147"/>
        <v/>
      </c>
    </row>
    <row r="130" spans="1:340" x14ac:dyDescent="0.25">
      <c r="A130" s="1">
        <v>72</v>
      </c>
      <c r="B130" s="1" t="s">
        <v>65</v>
      </c>
      <c r="C130" s="1" t="s">
        <v>291</v>
      </c>
      <c r="D130" s="1" t="s">
        <v>111</v>
      </c>
      <c r="K130" s="1" t="s">
        <v>67</v>
      </c>
      <c r="L130" s="1" t="s">
        <v>117</v>
      </c>
      <c r="N130" s="1">
        <f t="shared" si="74"/>
        <v>20</v>
      </c>
      <c r="O130" s="1" t="s">
        <v>120</v>
      </c>
      <c r="P130" s="1">
        <f t="shared" si="75"/>
        <v>0.5</v>
      </c>
      <c r="T130" s="1" t="s">
        <v>118</v>
      </c>
      <c r="U130" s="1" t="s">
        <v>119</v>
      </c>
      <c r="W130" s="1">
        <f t="shared" si="76"/>
        <v>10</v>
      </c>
      <c r="X130" s="1" t="s">
        <v>120</v>
      </c>
      <c r="Y130" s="1">
        <f t="shared" si="77"/>
        <v>0.5</v>
      </c>
      <c r="AC130" s="1" t="s">
        <v>195</v>
      </c>
      <c r="AD130" s="1">
        <v>16</v>
      </c>
      <c r="AE130" s="1">
        <v>21</v>
      </c>
      <c r="AF130" s="1">
        <f t="shared" si="78"/>
        <v>18.5</v>
      </c>
      <c r="AG130" s="1" t="s">
        <v>116</v>
      </c>
      <c r="AH130" s="1">
        <f t="shared" si="79"/>
        <v>0.75</v>
      </c>
      <c r="AO130" s="1" t="str">
        <f t="shared" si="80"/>
        <v/>
      </c>
      <c r="AQ130" s="1" t="str">
        <f t="shared" si="81"/>
        <v/>
      </c>
      <c r="AU130" s="1" t="s">
        <v>124</v>
      </c>
      <c r="AV130" s="1" t="s">
        <v>115</v>
      </c>
      <c r="AX130" s="1">
        <f t="shared" si="82"/>
        <v>60</v>
      </c>
      <c r="AY130" s="1" t="s">
        <v>120</v>
      </c>
      <c r="AZ130" s="1">
        <f t="shared" si="83"/>
        <v>0.5</v>
      </c>
      <c r="BD130" s="1" t="s">
        <v>292</v>
      </c>
      <c r="BE130" s="1">
        <v>41136</v>
      </c>
      <c r="BG130" s="1">
        <f t="shared" si="84"/>
        <v>11.5</v>
      </c>
      <c r="BH130" s="1" t="s">
        <v>116</v>
      </c>
      <c r="BI130" s="1">
        <f t="shared" si="85"/>
        <v>0.75</v>
      </c>
      <c r="BM130" s="1" t="s">
        <v>121</v>
      </c>
      <c r="BN130" s="1">
        <v>16</v>
      </c>
      <c r="BO130" s="1">
        <v>30</v>
      </c>
      <c r="BP130" s="1">
        <f t="shared" si="86"/>
        <v>23</v>
      </c>
      <c r="BQ130" s="1" t="s">
        <v>120</v>
      </c>
      <c r="BR130" s="1">
        <f t="shared" si="87"/>
        <v>0.5</v>
      </c>
      <c r="BV130" s="1" t="s">
        <v>200</v>
      </c>
      <c r="BW130" s="1">
        <v>16</v>
      </c>
      <c r="BX130" s="1">
        <v>21</v>
      </c>
      <c r="BY130" s="1">
        <f t="shared" si="88"/>
        <v>18.5</v>
      </c>
      <c r="BZ130" s="1" t="s">
        <v>116</v>
      </c>
      <c r="CA130" s="1">
        <f t="shared" si="89"/>
        <v>0.75</v>
      </c>
      <c r="CE130" s="1" t="s">
        <v>264</v>
      </c>
      <c r="CF130" s="1" t="s">
        <v>122</v>
      </c>
      <c r="CH130" s="1">
        <f t="shared" si="90"/>
        <v>30</v>
      </c>
      <c r="CI130" s="1" t="s">
        <v>120</v>
      </c>
      <c r="CJ130" s="1">
        <f t="shared" si="91"/>
        <v>0.5</v>
      </c>
      <c r="CN130" s="1" t="s">
        <v>127</v>
      </c>
      <c r="CO130" s="1" t="s">
        <v>122</v>
      </c>
      <c r="CQ130" s="1">
        <f t="shared" si="92"/>
        <v>30</v>
      </c>
      <c r="CR130" s="1" t="s">
        <v>136</v>
      </c>
      <c r="CS130" s="1">
        <f t="shared" si="93"/>
        <v>0.25</v>
      </c>
      <c r="CW130" s="1" t="s">
        <v>293</v>
      </c>
      <c r="CX130" s="1">
        <v>0</v>
      </c>
      <c r="CY130" s="1">
        <v>7</v>
      </c>
      <c r="CZ130" s="1">
        <f t="shared" si="94"/>
        <v>3.5</v>
      </c>
      <c r="DA130" s="1" t="s">
        <v>294</v>
      </c>
      <c r="DB130" s="1">
        <f t="shared" si="95"/>
        <v>0.9</v>
      </c>
      <c r="DI130" s="1" t="str">
        <f t="shared" si="96"/>
        <v/>
      </c>
      <c r="DK130" s="1" t="str">
        <f t="shared" si="97"/>
        <v/>
      </c>
      <c r="DM130" s="1" t="s">
        <v>128</v>
      </c>
      <c r="DR130" s="1" t="str">
        <f t="shared" si="98"/>
        <v/>
      </c>
      <c r="DT130" s="1" t="str">
        <f t="shared" si="99"/>
        <v/>
      </c>
      <c r="EA130" s="1" t="str">
        <f t="shared" si="100"/>
        <v/>
      </c>
      <c r="EC130" s="1" t="str">
        <f t="shared" si="101"/>
        <v/>
      </c>
      <c r="EE130" s="1" t="s">
        <v>128</v>
      </c>
      <c r="EJ130" s="1" t="str">
        <f t="shared" si="102"/>
        <v/>
      </c>
      <c r="EL130" s="1" t="str">
        <f t="shared" si="103"/>
        <v/>
      </c>
      <c r="EN130" s="1" t="s">
        <v>128</v>
      </c>
      <c r="ES130" s="1" t="str">
        <f t="shared" si="104"/>
        <v/>
      </c>
      <c r="EU130" s="1" t="str">
        <f t="shared" si="105"/>
        <v/>
      </c>
      <c r="FB130" s="1" t="str">
        <f t="shared" si="106"/>
        <v/>
      </c>
      <c r="FD130" s="1" t="str">
        <f t="shared" si="107"/>
        <v/>
      </c>
      <c r="FK130" s="1" t="str">
        <f t="shared" si="108"/>
        <v/>
      </c>
      <c r="FM130" s="1" t="str">
        <f t="shared" si="109"/>
        <v/>
      </c>
      <c r="FT130" s="1" t="str">
        <f t="shared" si="110"/>
        <v/>
      </c>
      <c r="FV130" s="1" t="str">
        <f t="shared" si="111"/>
        <v/>
      </c>
      <c r="GC130" s="1" t="str">
        <f t="shared" si="112"/>
        <v/>
      </c>
      <c r="GE130" s="1" t="str">
        <f t="shared" si="113"/>
        <v/>
      </c>
      <c r="GL130" s="1" t="str">
        <f t="shared" si="114"/>
        <v/>
      </c>
      <c r="GN130" s="1" t="str">
        <f t="shared" si="115"/>
        <v/>
      </c>
      <c r="GU130" s="1" t="str">
        <f t="shared" si="116"/>
        <v/>
      </c>
      <c r="GW130" s="1" t="str">
        <f t="shared" si="117"/>
        <v/>
      </c>
      <c r="HD130" s="1" t="str">
        <f t="shared" si="118"/>
        <v/>
      </c>
      <c r="HF130" s="1" t="str">
        <f t="shared" si="119"/>
        <v/>
      </c>
      <c r="HM130" s="1" t="str">
        <f t="shared" si="120"/>
        <v/>
      </c>
      <c r="HO130" s="1" t="str">
        <f t="shared" si="121"/>
        <v/>
      </c>
      <c r="HV130" s="1" t="str">
        <f t="shared" si="122"/>
        <v/>
      </c>
      <c r="HX130" s="1" t="str">
        <f t="shared" si="123"/>
        <v/>
      </c>
      <c r="IE130" s="1" t="str">
        <f t="shared" si="124"/>
        <v/>
      </c>
      <c r="IG130" s="1" t="str">
        <f t="shared" si="125"/>
        <v/>
      </c>
      <c r="IN130" s="1" t="str">
        <f t="shared" si="126"/>
        <v/>
      </c>
      <c r="IP130" s="1" t="str">
        <f t="shared" si="127"/>
        <v/>
      </c>
      <c r="IW130" s="1" t="str">
        <f t="shared" si="128"/>
        <v/>
      </c>
      <c r="IY130" s="1" t="str">
        <f t="shared" si="129"/>
        <v/>
      </c>
      <c r="JF130" s="1" t="str">
        <f t="shared" si="130"/>
        <v/>
      </c>
      <c r="JH130" s="1" t="str">
        <f t="shared" si="131"/>
        <v/>
      </c>
      <c r="JO130" s="1" t="str">
        <f t="shared" si="132"/>
        <v/>
      </c>
      <c r="JQ130" s="1" t="str">
        <f t="shared" si="133"/>
        <v/>
      </c>
      <c r="JX130" s="1" t="str">
        <f t="shared" si="134"/>
        <v/>
      </c>
      <c r="JZ130" s="1" t="str">
        <f t="shared" si="135"/>
        <v/>
      </c>
      <c r="KG130" s="1" t="str">
        <f t="shared" si="136"/>
        <v/>
      </c>
      <c r="KI130" s="1" t="str">
        <f t="shared" si="137"/>
        <v/>
      </c>
      <c r="KP130" s="1" t="str">
        <f t="shared" si="138"/>
        <v/>
      </c>
      <c r="KR130" s="1" t="str">
        <f t="shared" si="139"/>
        <v/>
      </c>
      <c r="KY130" s="1" t="str">
        <f t="shared" si="140"/>
        <v/>
      </c>
      <c r="LA130" s="1" t="str">
        <f t="shared" si="141"/>
        <v/>
      </c>
      <c r="LH130" s="1" t="str">
        <f t="shared" si="142"/>
        <v/>
      </c>
      <c r="LJ130" s="1" t="str">
        <f t="shared" si="143"/>
        <v/>
      </c>
      <c r="LQ130" s="1" t="str">
        <f t="shared" si="144"/>
        <v/>
      </c>
      <c r="LS130" s="1" t="str">
        <f t="shared" si="145"/>
        <v/>
      </c>
      <c r="LZ130" s="1" t="str">
        <f t="shared" si="146"/>
        <v/>
      </c>
      <c r="MB130" s="1" t="str">
        <f t="shared" si="147"/>
        <v/>
      </c>
    </row>
    <row r="131" spans="1:340" x14ac:dyDescent="0.25">
      <c r="A131" s="1">
        <v>73</v>
      </c>
      <c r="B131" s="1" t="s">
        <v>112</v>
      </c>
      <c r="C131" s="1" t="s">
        <v>291</v>
      </c>
      <c r="D131" s="1" t="s">
        <v>220</v>
      </c>
      <c r="E131" s="1" t="s">
        <v>295</v>
      </c>
      <c r="K131" s="1" t="s">
        <v>67</v>
      </c>
      <c r="L131" s="1" t="s">
        <v>117</v>
      </c>
      <c r="N131" s="1">
        <f t="shared" si="74"/>
        <v>20</v>
      </c>
      <c r="O131" s="1" t="s">
        <v>120</v>
      </c>
      <c r="P131" s="1">
        <f t="shared" si="75"/>
        <v>0.5</v>
      </c>
      <c r="T131" s="1" t="s">
        <v>118</v>
      </c>
      <c r="U131" s="1" t="s">
        <v>119</v>
      </c>
      <c r="W131" s="1">
        <f t="shared" si="76"/>
        <v>10</v>
      </c>
      <c r="X131" s="1" t="s">
        <v>120</v>
      </c>
      <c r="Y131" s="1">
        <f t="shared" si="77"/>
        <v>0.5</v>
      </c>
      <c r="AC131" s="1" t="s">
        <v>195</v>
      </c>
      <c r="AD131" s="1">
        <v>16</v>
      </c>
      <c r="AE131" s="1">
        <v>21</v>
      </c>
      <c r="AF131" s="1">
        <f t="shared" si="78"/>
        <v>18.5</v>
      </c>
      <c r="AG131" s="1" t="s">
        <v>116</v>
      </c>
      <c r="AH131" s="1">
        <f t="shared" si="79"/>
        <v>0.75</v>
      </c>
      <c r="AO131" s="1" t="str">
        <f t="shared" si="80"/>
        <v/>
      </c>
      <c r="AQ131" s="1" t="str">
        <f t="shared" si="81"/>
        <v/>
      </c>
      <c r="AU131" s="1" t="s">
        <v>124</v>
      </c>
      <c r="AV131" s="1" t="s">
        <v>115</v>
      </c>
      <c r="AX131" s="1">
        <f t="shared" si="82"/>
        <v>60</v>
      </c>
      <c r="AY131" s="1" t="s">
        <v>120</v>
      </c>
      <c r="AZ131" s="1">
        <f t="shared" si="83"/>
        <v>0.5</v>
      </c>
      <c r="BG131" s="1" t="str">
        <f t="shared" si="84"/>
        <v/>
      </c>
      <c r="BI131" s="1" t="str">
        <f t="shared" si="85"/>
        <v/>
      </c>
      <c r="BP131" s="1" t="str">
        <f t="shared" si="86"/>
        <v/>
      </c>
      <c r="BR131" s="1" t="str">
        <f t="shared" si="87"/>
        <v/>
      </c>
      <c r="BV131" s="1" t="s">
        <v>200</v>
      </c>
      <c r="BW131" s="1">
        <v>16</v>
      </c>
      <c r="BX131" s="1">
        <v>21</v>
      </c>
      <c r="BY131" s="1">
        <f t="shared" si="88"/>
        <v>18.5</v>
      </c>
      <c r="BZ131" s="1" t="s">
        <v>116</v>
      </c>
      <c r="CA131" s="1">
        <f t="shared" si="89"/>
        <v>0.75</v>
      </c>
      <c r="CE131" s="1" t="s">
        <v>264</v>
      </c>
      <c r="CF131" s="1" t="s">
        <v>122</v>
      </c>
      <c r="CH131" s="1">
        <f t="shared" si="90"/>
        <v>30</v>
      </c>
      <c r="CI131" s="1" t="s">
        <v>120</v>
      </c>
      <c r="CJ131" s="1">
        <f t="shared" si="91"/>
        <v>0.5</v>
      </c>
      <c r="CN131" s="1" t="s">
        <v>127</v>
      </c>
      <c r="CO131" s="1" t="s">
        <v>122</v>
      </c>
      <c r="CQ131" s="1">
        <f t="shared" si="92"/>
        <v>30</v>
      </c>
      <c r="CR131" s="1" t="s">
        <v>136</v>
      </c>
      <c r="CS131" s="1">
        <f t="shared" si="93"/>
        <v>0.25</v>
      </c>
      <c r="CW131" s="1" t="s">
        <v>293</v>
      </c>
      <c r="CX131" s="1">
        <v>0</v>
      </c>
      <c r="CY131" s="1">
        <v>7</v>
      </c>
      <c r="CZ131" s="1">
        <f t="shared" si="94"/>
        <v>3.5</v>
      </c>
      <c r="DA131" s="1" t="s">
        <v>160</v>
      </c>
      <c r="DB131" s="1">
        <f t="shared" si="95"/>
        <v>0.1</v>
      </c>
      <c r="DI131" s="1" t="str">
        <f t="shared" si="96"/>
        <v/>
      </c>
      <c r="DK131" s="1" t="str">
        <f t="shared" si="97"/>
        <v/>
      </c>
      <c r="DM131" s="1" t="s">
        <v>128</v>
      </c>
      <c r="DR131" s="1" t="str">
        <f t="shared" si="98"/>
        <v/>
      </c>
      <c r="DT131" s="1" t="str">
        <f t="shared" si="99"/>
        <v/>
      </c>
      <c r="EA131" s="1" t="str">
        <f t="shared" si="100"/>
        <v/>
      </c>
      <c r="EC131" s="1" t="str">
        <f t="shared" si="101"/>
        <v/>
      </c>
      <c r="EJ131" s="1" t="str">
        <f t="shared" si="102"/>
        <v/>
      </c>
      <c r="EL131" s="1" t="str">
        <f t="shared" si="103"/>
        <v/>
      </c>
      <c r="EN131" s="1" t="s">
        <v>128</v>
      </c>
      <c r="ES131" s="1" t="str">
        <f t="shared" si="104"/>
        <v/>
      </c>
      <c r="EU131" s="1" t="str">
        <f t="shared" si="105"/>
        <v/>
      </c>
      <c r="FB131" s="1" t="str">
        <f t="shared" si="106"/>
        <v/>
      </c>
      <c r="FD131" s="1" t="str">
        <f t="shared" si="107"/>
        <v/>
      </c>
      <c r="FK131" s="1" t="str">
        <f t="shared" si="108"/>
        <v/>
      </c>
      <c r="FM131" s="1" t="str">
        <f t="shared" si="109"/>
        <v/>
      </c>
      <c r="FT131" s="1" t="str">
        <f t="shared" si="110"/>
        <v/>
      </c>
      <c r="FV131" s="1" t="str">
        <f t="shared" si="111"/>
        <v/>
      </c>
      <c r="GC131" s="1" t="str">
        <f t="shared" si="112"/>
        <v/>
      </c>
      <c r="GE131" s="1" t="str">
        <f t="shared" si="113"/>
        <v/>
      </c>
      <c r="GL131" s="1" t="str">
        <f t="shared" si="114"/>
        <v/>
      </c>
      <c r="GN131" s="1" t="str">
        <f t="shared" si="115"/>
        <v/>
      </c>
      <c r="GU131" s="1" t="str">
        <f t="shared" si="116"/>
        <v/>
      </c>
      <c r="GW131" s="1" t="str">
        <f t="shared" si="117"/>
        <v/>
      </c>
      <c r="HD131" s="1" t="str">
        <f t="shared" si="118"/>
        <v/>
      </c>
      <c r="HF131" s="1" t="str">
        <f t="shared" si="119"/>
        <v/>
      </c>
      <c r="HM131" s="1" t="str">
        <f t="shared" si="120"/>
        <v/>
      </c>
      <c r="HO131" s="1" t="str">
        <f t="shared" si="121"/>
        <v/>
      </c>
      <c r="HV131" s="1" t="str">
        <f t="shared" si="122"/>
        <v/>
      </c>
      <c r="HX131" s="1" t="str">
        <f t="shared" si="123"/>
        <v/>
      </c>
      <c r="IE131" s="1" t="str">
        <f t="shared" si="124"/>
        <v/>
      </c>
      <c r="IG131" s="1" t="str">
        <f t="shared" si="125"/>
        <v/>
      </c>
      <c r="IN131" s="1" t="str">
        <f t="shared" si="126"/>
        <v/>
      </c>
      <c r="IP131" s="1" t="str">
        <f t="shared" si="127"/>
        <v/>
      </c>
      <c r="IW131" s="1" t="str">
        <f t="shared" si="128"/>
        <v/>
      </c>
      <c r="IY131" s="1" t="str">
        <f t="shared" si="129"/>
        <v/>
      </c>
      <c r="JF131" s="1" t="str">
        <f t="shared" si="130"/>
        <v/>
      </c>
      <c r="JH131" s="1" t="str">
        <f t="shared" si="131"/>
        <v/>
      </c>
      <c r="JO131" s="1" t="str">
        <f t="shared" si="132"/>
        <v/>
      </c>
      <c r="JQ131" s="1" t="str">
        <f t="shared" si="133"/>
        <v/>
      </c>
      <c r="JX131" s="1" t="str">
        <f t="shared" si="134"/>
        <v/>
      </c>
      <c r="JZ131" s="1" t="str">
        <f t="shared" si="135"/>
        <v/>
      </c>
      <c r="KG131" s="1" t="str">
        <f t="shared" si="136"/>
        <v/>
      </c>
      <c r="KI131" s="1" t="str">
        <f t="shared" si="137"/>
        <v/>
      </c>
      <c r="KP131" s="1" t="str">
        <f t="shared" si="138"/>
        <v/>
      </c>
      <c r="KR131" s="1" t="str">
        <f t="shared" si="139"/>
        <v/>
      </c>
      <c r="KY131" s="1" t="str">
        <f t="shared" si="140"/>
        <v/>
      </c>
      <c r="LA131" s="1" t="str">
        <f t="shared" si="141"/>
        <v/>
      </c>
      <c r="LH131" s="1" t="str">
        <f t="shared" si="142"/>
        <v/>
      </c>
      <c r="LJ131" s="1" t="str">
        <f t="shared" si="143"/>
        <v/>
      </c>
      <c r="LQ131" s="1" t="str">
        <f t="shared" si="144"/>
        <v/>
      </c>
      <c r="LS131" s="1" t="str">
        <f t="shared" si="145"/>
        <v/>
      </c>
      <c r="LZ131" s="1" t="str">
        <f t="shared" si="146"/>
        <v/>
      </c>
      <c r="MB131" s="1" t="str">
        <f t="shared" si="147"/>
        <v/>
      </c>
    </row>
    <row r="132" spans="1:340" x14ac:dyDescent="0.25">
      <c r="A132" s="1">
        <v>74</v>
      </c>
      <c r="B132" s="1" t="s">
        <v>296</v>
      </c>
      <c r="C132" s="1" t="s">
        <v>297</v>
      </c>
      <c r="D132" s="1" t="s">
        <v>271</v>
      </c>
      <c r="E132" s="1" t="s">
        <v>295</v>
      </c>
      <c r="K132" s="1" t="s">
        <v>67</v>
      </c>
      <c r="L132" s="1" t="s">
        <v>117</v>
      </c>
      <c r="N132" s="1">
        <f t="shared" si="74"/>
        <v>20</v>
      </c>
      <c r="O132" s="1" t="s">
        <v>120</v>
      </c>
      <c r="P132" s="1">
        <f t="shared" si="75"/>
        <v>0.5</v>
      </c>
      <c r="T132" s="1" t="s">
        <v>118</v>
      </c>
      <c r="U132" s="1" t="s">
        <v>119</v>
      </c>
      <c r="W132" s="1">
        <f t="shared" si="76"/>
        <v>10</v>
      </c>
      <c r="X132" s="1" t="s">
        <v>120</v>
      </c>
      <c r="Y132" s="1">
        <f t="shared" si="77"/>
        <v>0.5</v>
      </c>
      <c r="AC132" s="1" t="s">
        <v>195</v>
      </c>
      <c r="AD132" s="1" t="s">
        <v>122</v>
      </c>
      <c r="AF132" s="1">
        <f t="shared" si="78"/>
        <v>30</v>
      </c>
      <c r="AG132" s="1" t="s">
        <v>116</v>
      </c>
      <c r="AH132" s="1">
        <f t="shared" si="79"/>
        <v>0.75</v>
      </c>
      <c r="AO132" s="1" t="str">
        <f t="shared" si="80"/>
        <v/>
      </c>
      <c r="AQ132" s="1" t="str">
        <f t="shared" si="81"/>
        <v/>
      </c>
      <c r="AU132" s="1" t="s">
        <v>124</v>
      </c>
      <c r="AV132" s="1" t="s">
        <v>115</v>
      </c>
      <c r="AX132" s="1">
        <f t="shared" si="82"/>
        <v>60</v>
      </c>
      <c r="AY132" s="1" t="s">
        <v>120</v>
      </c>
      <c r="AZ132" s="1">
        <f t="shared" si="83"/>
        <v>0.5</v>
      </c>
      <c r="BD132" s="1" t="s">
        <v>292</v>
      </c>
      <c r="BE132" s="1">
        <v>41136</v>
      </c>
      <c r="BG132" s="1">
        <f t="shared" si="84"/>
        <v>11.5</v>
      </c>
      <c r="BH132" s="1" t="s">
        <v>116</v>
      </c>
      <c r="BI132" s="1">
        <f t="shared" si="85"/>
        <v>0.75</v>
      </c>
      <c r="BM132" s="1" t="s">
        <v>121</v>
      </c>
      <c r="BN132" s="1">
        <v>16</v>
      </c>
      <c r="BO132" s="1">
        <v>30</v>
      </c>
      <c r="BP132" s="1">
        <f t="shared" si="86"/>
        <v>23</v>
      </c>
      <c r="BQ132" s="1" t="s">
        <v>120</v>
      </c>
      <c r="BR132" s="1">
        <f t="shared" si="87"/>
        <v>0.5</v>
      </c>
      <c r="BV132" s="1" t="s">
        <v>200</v>
      </c>
      <c r="BW132" s="1">
        <v>16</v>
      </c>
      <c r="BX132" s="1">
        <v>21</v>
      </c>
      <c r="BY132" s="1">
        <f t="shared" si="88"/>
        <v>18.5</v>
      </c>
      <c r="BZ132" s="1" t="s">
        <v>116</v>
      </c>
      <c r="CA132" s="1">
        <f t="shared" si="89"/>
        <v>0.75</v>
      </c>
      <c r="CE132" s="1" t="s">
        <v>264</v>
      </c>
      <c r="CF132" s="1" t="s">
        <v>122</v>
      </c>
      <c r="CH132" s="1">
        <f t="shared" si="90"/>
        <v>30</v>
      </c>
      <c r="CI132" s="1" t="s">
        <v>120</v>
      </c>
      <c r="CJ132" s="1">
        <f t="shared" si="91"/>
        <v>0.5</v>
      </c>
      <c r="CN132" s="1" t="s">
        <v>127</v>
      </c>
      <c r="CO132" s="1" t="s">
        <v>122</v>
      </c>
      <c r="CQ132" s="1">
        <f t="shared" si="92"/>
        <v>30</v>
      </c>
      <c r="CR132" s="1" t="s">
        <v>136</v>
      </c>
      <c r="CS132" s="1">
        <f t="shared" si="93"/>
        <v>0.25</v>
      </c>
      <c r="CW132" s="1" t="s">
        <v>293</v>
      </c>
      <c r="CX132" s="1">
        <v>0</v>
      </c>
      <c r="CY132" s="1">
        <v>7</v>
      </c>
      <c r="CZ132" s="1">
        <f t="shared" si="94"/>
        <v>3.5</v>
      </c>
      <c r="DA132" s="1" t="s">
        <v>294</v>
      </c>
      <c r="DB132" s="1">
        <f t="shared" si="95"/>
        <v>0.9</v>
      </c>
      <c r="DI132" s="1" t="str">
        <f t="shared" si="96"/>
        <v/>
      </c>
      <c r="DK132" s="1" t="str">
        <f t="shared" si="97"/>
        <v/>
      </c>
      <c r="DM132" s="1" t="s">
        <v>128</v>
      </c>
      <c r="DR132" s="1" t="str">
        <f t="shared" si="98"/>
        <v/>
      </c>
      <c r="DT132" s="1" t="str">
        <f t="shared" si="99"/>
        <v/>
      </c>
      <c r="EA132" s="1" t="str">
        <f t="shared" si="100"/>
        <v/>
      </c>
      <c r="EC132" s="1" t="str">
        <f t="shared" si="101"/>
        <v/>
      </c>
      <c r="EE132" s="1" t="s">
        <v>128</v>
      </c>
      <c r="EJ132" s="1" t="str">
        <f t="shared" si="102"/>
        <v/>
      </c>
      <c r="EL132" s="1" t="str">
        <f t="shared" si="103"/>
        <v/>
      </c>
      <c r="EN132" s="1" t="s">
        <v>128</v>
      </c>
      <c r="ES132" s="1" t="str">
        <f t="shared" si="104"/>
        <v/>
      </c>
      <c r="EU132" s="1" t="str">
        <f t="shared" si="105"/>
        <v/>
      </c>
      <c r="FB132" s="1" t="str">
        <f t="shared" si="106"/>
        <v/>
      </c>
      <c r="FD132" s="1" t="str">
        <f t="shared" si="107"/>
        <v/>
      </c>
      <c r="FK132" s="1" t="str">
        <f t="shared" si="108"/>
        <v/>
      </c>
      <c r="FM132" s="1" t="str">
        <f t="shared" si="109"/>
        <v/>
      </c>
      <c r="FT132" s="1" t="str">
        <f t="shared" si="110"/>
        <v/>
      </c>
      <c r="FV132" s="1" t="str">
        <f t="shared" si="111"/>
        <v/>
      </c>
      <c r="GC132" s="1" t="str">
        <f t="shared" si="112"/>
        <v/>
      </c>
      <c r="GE132" s="1" t="str">
        <f t="shared" si="113"/>
        <v/>
      </c>
      <c r="GL132" s="1" t="str">
        <f t="shared" si="114"/>
        <v/>
      </c>
      <c r="GN132" s="1" t="str">
        <f t="shared" si="115"/>
        <v/>
      </c>
      <c r="GU132" s="1" t="str">
        <f t="shared" si="116"/>
        <v/>
      </c>
      <c r="GW132" s="1" t="str">
        <f t="shared" si="117"/>
        <v/>
      </c>
      <c r="HD132" s="1" t="str">
        <f t="shared" si="118"/>
        <v/>
      </c>
      <c r="HF132" s="1" t="str">
        <f t="shared" si="119"/>
        <v/>
      </c>
      <c r="HM132" s="1" t="str">
        <f t="shared" si="120"/>
        <v/>
      </c>
      <c r="HO132" s="1" t="str">
        <f t="shared" si="121"/>
        <v/>
      </c>
      <c r="HV132" s="1" t="str">
        <f t="shared" si="122"/>
        <v/>
      </c>
      <c r="HX132" s="1" t="str">
        <f t="shared" si="123"/>
        <v/>
      </c>
      <c r="IE132" s="1" t="str">
        <f t="shared" si="124"/>
        <v/>
      </c>
      <c r="IG132" s="1" t="str">
        <f t="shared" si="125"/>
        <v/>
      </c>
      <c r="IN132" s="1" t="str">
        <f t="shared" si="126"/>
        <v/>
      </c>
      <c r="IP132" s="1" t="str">
        <f t="shared" si="127"/>
        <v/>
      </c>
      <c r="IW132" s="1" t="str">
        <f t="shared" si="128"/>
        <v/>
      </c>
      <c r="IY132" s="1" t="str">
        <f t="shared" si="129"/>
        <v/>
      </c>
      <c r="JF132" s="1" t="str">
        <f t="shared" si="130"/>
        <v/>
      </c>
      <c r="JH132" s="1" t="str">
        <f t="shared" si="131"/>
        <v/>
      </c>
      <c r="JO132" s="1" t="str">
        <f t="shared" si="132"/>
        <v/>
      </c>
      <c r="JQ132" s="1" t="str">
        <f t="shared" si="133"/>
        <v/>
      </c>
      <c r="JX132" s="1" t="str">
        <f t="shared" si="134"/>
        <v/>
      </c>
      <c r="JZ132" s="1" t="str">
        <f t="shared" si="135"/>
        <v/>
      </c>
      <c r="KG132" s="1" t="str">
        <f t="shared" si="136"/>
        <v/>
      </c>
      <c r="KI132" s="1" t="str">
        <f t="shared" si="137"/>
        <v/>
      </c>
      <c r="KP132" s="1" t="str">
        <f t="shared" si="138"/>
        <v/>
      </c>
      <c r="KR132" s="1" t="str">
        <f t="shared" si="139"/>
        <v/>
      </c>
      <c r="KY132" s="1" t="str">
        <f t="shared" si="140"/>
        <v/>
      </c>
      <c r="LA132" s="1" t="str">
        <f t="shared" si="141"/>
        <v/>
      </c>
      <c r="LH132" s="1" t="str">
        <f t="shared" si="142"/>
        <v/>
      </c>
      <c r="LJ132" s="1" t="str">
        <f t="shared" si="143"/>
        <v/>
      </c>
      <c r="LQ132" s="1" t="str">
        <f t="shared" si="144"/>
        <v/>
      </c>
      <c r="LS132" s="1" t="str">
        <f t="shared" si="145"/>
        <v/>
      </c>
      <c r="LZ132" s="1" t="str">
        <f t="shared" si="146"/>
        <v/>
      </c>
      <c r="MB132" s="1" t="str">
        <f t="shared" si="147"/>
        <v/>
      </c>
    </row>
    <row r="133" spans="1:340" x14ac:dyDescent="0.25">
      <c r="N133" s="1" t="str">
        <f t="shared" si="74"/>
        <v/>
      </c>
      <c r="P133" s="1" t="str">
        <f t="shared" si="75"/>
        <v/>
      </c>
      <c r="W133" s="1" t="str">
        <f t="shared" si="76"/>
        <v/>
      </c>
      <c r="Y133" s="1" t="str">
        <f t="shared" si="77"/>
        <v/>
      </c>
      <c r="AF133" s="1" t="str">
        <f t="shared" si="78"/>
        <v/>
      </c>
      <c r="AH133" s="1" t="str">
        <f t="shared" si="79"/>
        <v/>
      </c>
      <c r="AO133" s="1" t="str">
        <f t="shared" si="80"/>
        <v/>
      </c>
      <c r="AQ133" s="1" t="str">
        <f t="shared" si="81"/>
        <v/>
      </c>
      <c r="AX133" s="1" t="str">
        <f t="shared" si="82"/>
        <v/>
      </c>
      <c r="AZ133" s="1" t="str">
        <f t="shared" si="83"/>
        <v/>
      </c>
      <c r="BG133" s="1" t="str">
        <f t="shared" si="84"/>
        <v/>
      </c>
      <c r="BI133" s="1" t="str">
        <f t="shared" si="85"/>
        <v/>
      </c>
      <c r="BP133" s="1" t="str">
        <f t="shared" si="86"/>
        <v/>
      </c>
      <c r="BR133" s="1" t="str">
        <f t="shared" si="87"/>
        <v/>
      </c>
      <c r="BY133" s="1" t="str">
        <f t="shared" si="88"/>
        <v/>
      </c>
      <c r="CA133" s="1" t="str">
        <f t="shared" si="89"/>
        <v/>
      </c>
      <c r="CH133" s="1" t="str">
        <f t="shared" si="90"/>
        <v/>
      </c>
      <c r="CJ133" s="1" t="str">
        <f t="shared" si="91"/>
        <v/>
      </c>
      <c r="CQ133" s="1" t="str">
        <f t="shared" si="92"/>
        <v/>
      </c>
      <c r="CS133" s="1" t="str">
        <f t="shared" si="93"/>
        <v/>
      </c>
      <c r="CZ133" s="1" t="str">
        <f t="shared" si="94"/>
        <v/>
      </c>
      <c r="DB133" s="1" t="str">
        <f t="shared" si="95"/>
        <v/>
      </c>
      <c r="DI133" s="1" t="str">
        <f t="shared" si="96"/>
        <v/>
      </c>
      <c r="DK133" s="1" t="str">
        <f t="shared" si="97"/>
        <v/>
      </c>
      <c r="DR133" s="1" t="str">
        <f t="shared" si="98"/>
        <v/>
      </c>
      <c r="DT133" s="1" t="str">
        <f t="shared" si="99"/>
        <v/>
      </c>
      <c r="EA133" s="1" t="str">
        <f t="shared" si="100"/>
        <v/>
      </c>
      <c r="EC133" s="1" t="str">
        <f t="shared" si="101"/>
        <v/>
      </c>
      <c r="EJ133" s="1" t="str">
        <f t="shared" si="102"/>
        <v/>
      </c>
      <c r="EL133" s="1" t="str">
        <f t="shared" si="103"/>
        <v/>
      </c>
      <c r="ES133" s="1" t="str">
        <f t="shared" si="104"/>
        <v/>
      </c>
      <c r="EU133" s="1" t="str">
        <f t="shared" si="105"/>
        <v/>
      </c>
      <c r="FB133" s="1" t="str">
        <f t="shared" si="106"/>
        <v/>
      </c>
      <c r="FD133" s="1" t="str">
        <f t="shared" si="107"/>
        <v/>
      </c>
      <c r="FK133" s="1" t="str">
        <f t="shared" si="108"/>
        <v/>
      </c>
      <c r="FM133" s="1" t="str">
        <f t="shared" si="109"/>
        <v/>
      </c>
      <c r="FT133" s="1" t="str">
        <f t="shared" si="110"/>
        <v/>
      </c>
      <c r="FV133" s="1" t="str">
        <f t="shared" si="111"/>
        <v/>
      </c>
      <c r="GC133" s="1" t="str">
        <f t="shared" si="112"/>
        <v/>
      </c>
      <c r="GE133" s="1" t="str">
        <f t="shared" si="113"/>
        <v/>
      </c>
      <c r="GL133" s="1" t="str">
        <f t="shared" si="114"/>
        <v/>
      </c>
      <c r="GN133" s="1" t="str">
        <f t="shared" si="115"/>
        <v/>
      </c>
      <c r="GU133" s="1" t="str">
        <f t="shared" si="116"/>
        <v/>
      </c>
      <c r="GW133" s="1" t="str">
        <f t="shared" si="117"/>
        <v/>
      </c>
      <c r="HD133" s="1" t="str">
        <f t="shared" si="118"/>
        <v/>
      </c>
      <c r="HF133" s="1" t="str">
        <f t="shared" si="119"/>
        <v/>
      </c>
      <c r="HM133" s="1" t="str">
        <f t="shared" si="120"/>
        <v/>
      </c>
      <c r="HO133" s="1" t="str">
        <f t="shared" si="121"/>
        <v/>
      </c>
      <c r="HV133" s="1" t="str">
        <f t="shared" si="122"/>
        <v/>
      </c>
      <c r="HX133" s="1" t="str">
        <f t="shared" si="123"/>
        <v/>
      </c>
      <c r="IE133" s="1" t="str">
        <f t="shared" si="124"/>
        <v/>
      </c>
      <c r="IG133" s="1" t="str">
        <f t="shared" si="125"/>
        <v/>
      </c>
      <c r="IN133" s="1" t="str">
        <f t="shared" si="126"/>
        <v/>
      </c>
      <c r="IP133" s="1" t="str">
        <f t="shared" si="127"/>
        <v/>
      </c>
      <c r="IW133" s="1" t="str">
        <f t="shared" si="128"/>
        <v/>
      </c>
      <c r="IY133" s="1" t="str">
        <f t="shared" si="129"/>
        <v/>
      </c>
      <c r="JF133" s="1" t="str">
        <f t="shared" si="130"/>
        <v/>
      </c>
      <c r="JH133" s="1" t="str">
        <f t="shared" si="131"/>
        <v/>
      </c>
      <c r="JO133" s="1" t="str">
        <f t="shared" si="132"/>
        <v/>
      </c>
      <c r="JQ133" s="1" t="str">
        <f t="shared" si="133"/>
        <v/>
      </c>
      <c r="JX133" s="1" t="str">
        <f t="shared" si="134"/>
        <v/>
      </c>
      <c r="JZ133" s="1" t="str">
        <f t="shared" si="135"/>
        <v/>
      </c>
      <c r="KG133" s="1" t="str">
        <f t="shared" si="136"/>
        <v/>
      </c>
      <c r="KI133" s="1" t="str">
        <f t="shared" si="137"/>
        <v/>
      </c>
      <c r="KP133" s="1" t="str">
        <f t="shared" si="138"/>
        <v/>
      </c>
      <c r="KR133" s="1" t="str">
        <f t="shared" si="139"/>
        <v/>
      </c>
      <c r="KY133" s="1" t="str">
        <f t="shared" si="140"/>
        <v/>
      </c>
      <c r="LA133" s="1" t="str">
        <f t="shared" si="141"/>
        <v/>
      </c>
      <c r="LH133" s="1" t="str">
        <f t="shared" si="142"/>
        <v/>
      </c>
      <c r="LJ133" s="1" t="str">
        <f t="shared" si="143"/>
        <v/>
      </c>
      <c r="LQ133" s="1" t="str">
        <f t="shared" si="144"/>
        <v/>
      </c>
      <c r="LS133" s="1" t="str">
        <f t="shared" si="145"/>
        <v/>
      </c>
      <c r="LZ133" s="1" t="str">
        <f t="shared" si="146"/>
        <v/>
      </c>
      <c r="MB133" s="1" t="str">
        <f t="shared" si="147"/>
        <v/>
      </c>
    </row>
    <row r="134" spans="1:340" x14ac:dyDescent="0.25">
      <c r="A134" s="1" t="s">
        <v>298</v>
      </c>
      <c r="K134" s="1" t="s">
        <v>10</v>
      </c>
      <c r="N134" s="1" t="str">
        <f t="shared" si="74"/>
        <v/>
      </c>
      <c r="P134" s="1" t="str">
        <f t="shared" si="75"/>
        <v/>
      </c>
      <c r="T134" s="1" t="s">
        <v>299</v>
      </c>
      <c r="W134" s="1" t="str">
        <f t="shared" si="76"/>
        <v/>
      </c>
      <c r="Y134" s="1" t="str">
        <f t="shared" si="77"/>
        <v/>
      </c>
      <c r="AC134" s="1" t="s">
        <v>12</v>
      </c>
      <c r="AF134" s="1" t="str">
        <f t="shared" si="78"/>
        <v/>
      </c>
      <c r="AH134" s="1" t="str">
        <f t="shared" si="79"/>
        <v/>
      </c>
      <c r="AL134" s="1" t="s">
        <v>13</v>
      </c>
      <c r="AO134" s="1" t="str">
        <f t="shared" si="80"/>
        <v/>
      </c>
      <c r="AQ134" s="1" t="str">
        <f t="shared" si="81"/>
        <v/>
      </c>
      <c r="AU134" s="1" t="s">
        <v>300</v>
      </c>
      <c r="AX134" s="1" t="str">
        <f t="shared" si="82"/>
        <v/>
      </c>
      <c r="AZ134" s="1" t="str">
        <f t="shared" si="83"/>
        <v/>
      </c>
      <c r="BD134" s="1" t="s">
        <v>301</v>
      </c>
      <c r="BG134" s="1" t="str">
        <f t="shared" si="84"/>
        <v/>
      </c>
      <c r="BI134" s="1" t="str">
        <f t="shared" si="85"/>
        <v/>
      </c>
      <c r="BM134" s="1" t="s">
        <v>14</v>
      </c>
      <c r="BP134" s="1" t="str">
        <f t="shared" si="86"/>
        <v/>
      </c>
      <c r="BR134" s="1" t="str">
        <f t="shared" si="87"/>
        <v/>
      </c>
      <c r="BV134" s="1" t="s">
        <v>285</v>
      </c>
      <c r="BY134" s="1" t="str">
        <f t="shared" si="88"/>
        <v/>
      </c>
      <c r="CA134" s="1" t="str">
        <f t="shared" si="89"/>
        <v/>
      </c>
      <c r="CE134" s="1" t="s">
        <v>22</v>
      </c>
      <c r="CH134" s="1" t="str">
        <f t="shared" si="90"/>
        <v/>
      </c>
      <c r="CJ134" s="1" t="str">
        <f t="shared" si="91"/>
        <v/>
      </c>
      <c r="CN134" s="1" t="s">
        <v>23</v>
      </c>
      <c r="CQ134" s="1" t="str">
        <f t="shared" si="92"/>
        <v/>
      </c>
      <c r="CS134" s="1" t="str">
        <f t="shared" si="93"/>
        <v/>
      </c>
      <c r="CW134" s="1" t="s">
        <v>24</v>
      </c>
      <c r="CZ134" s="1" t="str">
        <f t="shared" si="94"/>
        <v/>
      </c>
      <c r="DB134" s="1" t="str">
        <f t="shared" si="95"/>
        <v/>
      </c>
      <c r="DF134" s="1" t="s">
        <v>26</v>
      </c>
      <c r="DI134" s="1" t="str">
        <f t="shared" si="96"/>
        <v/>
      </c>
      <c r="DK134" s="1" t="str">
        <f t="shared" si="97"/>
        <v/>
      </c>
      <c r="DO134" s="1" t="s">
        <v>27</v>
      </c>
      <c r="DR134" s="1" t="str">
        <f t="shared" si="98"/>
        <v/>
      </c>
      <c r="DT134" s="1" t="str">
        <f t="shared" si="99"/>
        <v/>
      </c>
      <c r="DX134" s="1" t="s">
        <v>28</v>
      </c>
      <c r="EA134" s="1" t="str">
        <f t="shared" si="100"/>
        <v/>
      </c>
      <c r="EC134" s="1" t="str">
        <f t="shared" si="101"/>
        <v/>
      </c>
      <c r="EG134" s="1" t="s">
        <v>31</v>
      </c>
      <c r="EJ134" s="1" t="str">
        <f t="shared" si="102"/>
        <v/>
      </c>
      <c r="EL134" s="1" t="str">
        <f t="shared" si="103"/>
        <v/>
      </c>
      <c r="EP134" s="1" t="s">
        <v>42</v>
      </c>
      <c r="ES134" s="1" t="str">
        <f t="shared" si="104"/>
        <v/>
      </c>
      <c r="EU134" s="1" t="str">
        <f t="shared" si="105"/>
        <v/>
      </c>
      <c r="FB134" s="1" t="str">
        <f t="shared" si="106"/>
        <v/>
      </c>
      <c r="FD134" s="1" t="str">
        <f t="shared" si="107"/>
        <v/>
      </c>
      <c r="FK134" s="1" t="str">
        <f t="shared" si="108"/>
        <v/>
      </c>
      <c r="FM134" s="1" t="str">
        <f t="shared" si="109"/>
        <v/>
      </c>
      <c r="FT134" s="1" t="str">
        <f t="shared" si="110"/>
        <v/>
      </c>
      <c r="FV134" s="1" t="str">
        <f t="shared" si="111"/>
        <v/>
      </c>
      <c r="GC134" s="1" t="str">
        <f t="shared" si="112"/>
        <v/>
      </c>
      <c r="GE134" s="1" t="str">
        <f t="shared" si="113"/>
        <v/>
      </c>
      <c r="GL134" s="1" t="str">
        <f t="shared" si="114"/>
        <v/>
      </c>
      <c r="GN134" s="1" t="str">
        <f t="shared" si="115"/>
        <v/>
      </c>
      <c r="GU134" s="1" t="str">
        <f t="shared" si="116"/>
        <v/>
      </c>
      <c r="GW134" s="1" t="str">
        <f t="shared" si="117"/>
        <v/>
      </c>
      <c r="HD134" s="1" t="str">
        <f t="shared" si="118"/>
        <v/>
      </c>
      <c r="HF134" s="1" t="str">
        <f t="shared" si="119"/>
        <v/>
      </c>
      <c r="HM134" s="1" t="str">
        <f t="shared" si="120"/>
        <v/>
      </c>
      <c r="HO134" s="1" t="str">
        <f t="shared" si="121"/>
        <v/>
      </c>
      <c r="HV134" s="1" t="str">
        <f t="shared" si="122"/>
        <v/>
      </c>
      <c r="HX134" s="1" t="str">
        <f t="shared" si="123"/>
        <v/>
      </c>
      <c r="IE134" s="1" t="str">
        <f t="shared" si="124"/>
        <v/>
      </c>
      <c r="IG134" s="1" t="str">
        <f t="shared" si="125"/>
        <v/>
      </c>
      <c r="IN134" s="1" t="str">
        <f t="shared" si="126"/>
        <v/>
      </c>
      <c r="IP134" s="1" t="str">
        <f t="shared" si="127"/>
        <v/>
      </c>
      <c r="IW134" s="1" t="str">
        <f t="shared" si="128"/>
        <v/>
      </c>
      <c r="IY134" s="1" t="str">
        <f t="shared" si="129"/>
        <v/>
      </c>
      <c r="JF134" s="1" t="str">
        <f t="shared" si="130"/>
        <v/>
      </c>
      <c r="JH134" s="1" t="str">
        <f t="shared" si="131"/>
        <v/>
      </c>
      <c r="JO134" s="1" t="str">
        <f t="shared" si="132"/>
        <v/>
      </c>
      <c r="JQ134" s="1" t="str">
        <f t="shared" si="133"/>
        <v/>
      </c>
      <c r="JX134" s="1" t="str">
        <f t="shared" si="134"/>
        <v/>
      </c>
      <c r="JZ134" s="1" t="str">
        <f t="shared" si="135"/>
        <v/>
      </c>
      <c r="KG134" s="1" t="str">
        <f t="shared" si="136"/>
        <v/>
      </c>
      <c r="KI134" s="1" t="str">
        <f t="shared" si="137"/>
        <v/>
      </c>
      <c r="KP134" s="1" t="str">
        <f t="shared" si="138"/>
        <v/>
      </c>
      <c r="KR134" s="1" t="str">
        <f t="shared" si="139"/>
        <v/>
      </c>
      <c r="KY134" s="1" t="str">
        <f t="shared" si="140"/>
        <v/>
      </c>
      <c r="LA134" s="1" t="str">
        <f t="shared" si="141"/>
        <v/>
      </c>
      <c r="LH134" s="1" t="str">
        <f t="shared" si="142"/>
        <v/>
      </c>
      <c r="LJ134" s="1" t="str">
        <f t="shared" si="143"/>
        <v/>
      </c>
      <c r="LQ134" s="1" t="str">
        <f t="shared" si="144"/>
        <v/>
      </c>
      <c r="LS134" s="1" t="str">
        <f t="shared" si="145"/>
        <v/>
      </c>
      <c r="LZ134" s="1" t="str">
        <f t="shared" si="146"/>
        <v/>
      </c>
      <c r="MB134" s="1" t="str">
        <f t="shared" si="147"/>
        <v/>
      </c>
    </row>
    <row r="135" spans="1:340" x14ac:dyDescent="0.25">
      <c r="A135" s="1" t="s">
        <v>286</v>
      </c>
      <c r="B135" s="1" t="s">
        <v>287</v>
      </c>
      <c r="C135" s="1" t="s">
        <v>288</v>
      </c>
      <c r="D135" s="1" t="s">
        <v>50</v>
      </c>
      <c r="E135" s="1" t="s">
        <v>62</v>
      </c>
      <c r="K135" s="1" t="s">
        <v>57</v>
      </c>
      <c r="L135" s="1" t="s">
        <v>58</v>
      </c>
      <c r="N135" s="1" t="e">
        <f t="shared" si="74"/>
        <v>#VALUE!</v>
      </c>
      <c r="O135" s="1" t="s">
        <v>59</v>
      </c>
      <c r="P135" s="1" t="b">
        <f t="shared" si="75"/>
        <v>0</v>
      </c>
      <c r="Q135" s="1" t="s">
        <v>60</v>
      </c>
      <c r="R135" s="1" t="s">
        <v>61</v>
      </c>
      <c r="S135" s="1" t="s">
        <v>62</v>
      </c>
      <c r="T135" s="1" t="s">
        <v>57</v>
      </c>
      <c r="U135" s="1" t="s">
        <v>58</v>
      </c>
      <c r="W135" s="1" t="e">
        <f t="shared" si="76"/>
        <v>#VALUE!</v>
      </c>
      <c r="X135" s="1" t="s">
        <v>59</v>
      </c>
      <c r="Y135" s="1" t="b">
        <f t="shared" si="77"/>
        <v>0</v>
      </c>
      <c r="Z135" s="1" t="s">
        <v>60</v>
      </c>
      <c r="AA135" s="1" t="s">
        <v>61</v>
      </c>
      <c r="AB135" s="1" t="s">
        <v>62</v>
      </c>
      <c r="AC135" s="1" t="s">
        <v>57</v>
      </c>
      <c r="AD135" s="1" t="s">
        <v>58</v>
      </c>
      <c r="AF135" s="1" t="e">
        <f t="shared" si="78"/>
        <v>#VALUE!</v>
      </c>
      <c r="AG135" s="1" t="s">
        <v>59</v>
      </c>
      <c r="AH135" s="1" t="b">
        <f t="shared" si="79"/>
        <v>0</v>
      </c>
      <c r="AI135" s="1" t="s">
        <v>60</v>
      </c>
      <c r="AJ135" s="1" t="s">
        <v>61</v>
      </c>
      <c r="AK135" s="1" t="s">
        <v>62</v>
      </c>
      <c r="AL135" s="1" t="s">
        <v>57</v>
      </c>
      <c r="AM135" s="1" t="s">
        <v>58</v>
      </c>
      <c r="AO135" s="1" t="e">
        <f t="shared" si="80"/>
        <v>#VALUE!</v>
      </c>
      <c r="AP135" s="1" t="s">
        <v>59</v>
      </c>
      <c r="AQ135" s="1" t="b">
        <f t="shared" si="81"/>
        <v>0</v>
      </c>
      <c r="AR135" s="1" t="s">
        <v>60</v>
      </c>
      <c r="AS135" s="1" t="s">
        <v>61</v>
      </c>
      <c r="AT135" s="1" t="s">
        <v>62</v>
      </c>
      <c r="AU135" s="1" t="s">
        <v>57</v>
      </c>
      <c r="AV135" s="1" t="s">
        <v>58</v>
      </c>
      <c r="AX135" s="1" t="e">
        <f t="shared" si="82"/>
        <v>#VALUE!</v>
      </c>
      <c r="AY135" s="1" t="s">
        <v>59</v>
      </c>
      <c r="AZ135" s="1" t="b">
        <f t="shared" si="83"/>
        <v>0</v>
      </c>
      <c r="BA135" s="1" t="s">
        <v>60</v>
      </c>
      <c r="BB135" s="1" t="s">
        <v>61</v>
      </c>
      <c r="BC135" s="1" t="s">
        <v>62</v>
      </c>
      <c r="BD135" s="1" t="s">
        <v>57</v>
      </c>
      <c r="BE135" s="1" t="s">
        <v>58</v>
      </c>
      <c r="BG135" s="1" t="e">
        <f t="shared" si="84"/>
        <v>#VALUE!</v>
      </c>
      <c r="BH135" s="1" t="s">
        <v>59</v>
      </c>
      <c r="BI135" s="1" t="b">
        <f t="shared" si="85"/>
        <v>0</v>
      </c>
      <c r="BJ135" s="1" t="s">
        <v>60</v>
      </c>
      <c r="BK135" s="1" t="s">
        <v>61</v>
      </c>
      <c r="BL135" s="1" t="s">
        <v>62</v>
      </c>
      <c r="BM135" s="1" t="s">
        <v>57</v>
      </c>
      <c r="BN135" s="1" t="s">
        <v>58</v>
      </c>
      <c r="BP135" s="1" t="e">
        <f t="shared" si="86"/>
        <v>#VALUE!</v>
      </c>
      <c r="BQ135" s="1" t="s">
        <v>59</v>
      </c>
      <c r="BR135" s="1" t="b">
        <f t="shared" si="87"/>
        <v>0</v>
      </c>
      <c r="BS135" s="1" t="s">
        <v>60</v>
      </c>
      <c r="BT135" s="1" t="s">
        <v>61</v>
      </c>
      <c r="BU135" s="1" t="s">
        <v>62</v>
      </c>
      <c r="BV135" s="1" t="s">
        <v>57</v>
      </c>
      <c r="BW135" s="1" t="s">
        <v>58</v>
      </c>
      <c r="BY135" s="1" t="e">
        <f t="shared" si="88"/>
        <v>#VALUE!</v>
      </c>
      <c r="BZ135" s="1" t="s">
        <v>59</v>
      </c>
      <c r="CA135" s="1" t="b">
        <f t="shared" si="89"/>
        <v>0</v>
      </c>
      <c r="CB135" s="1" t="s">
        <v>60</v>
      </c>
      <c r="CC135" s="1" t="s">
        <v>61</v>
      </c>
      <c r="CD135" s="1" t="s">
        <v>62</v>
      </c>
      <c r="CE135" s="1" t="s">
        <v>57</v>
      </c>
      <c r="CF135" s="1" t="s">
        <v>58</v>
      </c>
      <c r="CH135" s="1" t="e">
        <f t="shared" si="90"/>
        <v>#VALUE!</v>
      </c>
      <c r="CI135" s="1" t="s">
        <v>59</v>
      </c>
      <c r="CJ135" s="1" t="b">
        <f t="shared" si="91"/>
        <v>0</v>
      </c>
      <c r="CK135" s="1" t="s">
        <v>60</v>
      </c>
      <c r="CL135" s="1" t="s">
        <v>61</v>
      </c>
      <c r="CM135" s="1" t="s">
        <v>62</v>
      </c>
      <c r="CN135" s="1" t="s">
        <v>57</v>
      </c>
      <c r="CO135" s="1" t="s">
        <v>58</v>
      </c>
      <c r="CQ135" s="1" t="e">
        <f t="shared" si="92"/>
        <v>#VALUE!</v>
      </c>
      <c r="CR135" s="1" t="s">
        <v>59</v>
      </c>
      <c r="CS135" s="1" t="b">
        <f t="shared" si="93"/>
        <v>0</v>
      </c>
      <c r="CT135" s="1" t="s">
        <v>60</v>
      </c>
      <c r="CU135" s="1" t="s">
        <v>61</v>
      </c>
      <c r="CV135" s="1" t="s">
        <v>62</v>
      </c>
      <c r="CW135" s="1" t="s">
        <v>57</v>
      </c>
      <c r="CX135" s="1" t="s">
        <v>58</v>
      </c>
      <c r="CZ135" s="1" t="e">
        <f t="shared" si="94"/>
        <v>#VALUE!</v>
      </c>
      <c r="DA135" s="1" t="s">
        <v>59</v>
      </c>
      <c r="DB135" s="1" t="b">
        <f t="shared" si="95"/>
        <v>0</v>
      </c>
      <c r="DC135" s="1" t="s">
        <v>60</v>
      </c>
      <c r="DD135" s="1" t="s">
        <v>61</v>
      </c>
      <c r="DE135" s="1" t="s">
        <v>62</v>
      </c>
      <c r="DF135" s="1" t="s">
        <v>57</v>
      </c>
      <c r="DG135" s="1" t="s">
        <v>58</v>
      </c>
      <c r="DI135" s="1" t="e">
        <f t="shared" si="96"/>
        <v>#VALUE!</v>
      </c>
      <c r="DJ135" s="1" t="s">
        <v>59</v>
      </c>
      <c r="DK135" s="1" t="b">
        <f t="shared" si="97"/>
        <v>0</v>
      </c>
      <c r="DL135" s="1" t="s">
        <v>60</v>
      </c>
      <c r="DM135" s="1" t="s">
        <v>61</v>
      </c>
      <c r="DN135" s="1" t="s">
        <v>62</v>
      </c>
      <c r="DO135" s="1" t="s">
        <v>57</v>
      </c>
      <c r="DP135" s="1" t="s">
        <v>58</v>
      </c>
      <c r="DR135" s="1" t="e">
        <f t="shared" si="98"/>
        <v>#VALUE!</v>
      </c>
      <c r="DS135" s="1" t="s">
        <v>59</v>
      </c>
      <c r="DT135" s="1" t="b">
        <f t="shared" si="99"/>
        <v>0</v>
      </c>
      <c r="DU135" s="1" t="s">
        <v>60</v>
      </c>
      <c r="DV135" s="1" t="s">
        <v>61</v>
      </c>
      <c r="DW135" s="1" t="s">
        <v>62</v>
      </c>
      <c r="DX135" s="1" t="s">
        <v>57</v>
      </c>
      <c r="DY135" s="1" t="s">
        <v>58</v>
      </c>
      <c r="EA135" s="1" t="e">
        <f t="shared" si="100"/>
        <v>#VALUE!</v>
      </c>
      <c r="EB135" s="1" t="s">
        <v>59</v>
      </c>
      <c r="EC135" s="1" t="b">
        <f t="shared" si="101"/>
        <v>0</v>
      </c>
      <c r="ED135" s="1" t="s">
        <v>60</v>
      </c>
      <c r="EE135" s="1" t="s">
        <v>61</v>
      </c>
      <c r="EF135" s="1" t="s">
        <v>62</v>
      </c>
      <c r="EG135" s="1" t="s">
        <v>57</v>
      </c>
      <c r="EH135" s="1" t="s">
        <v>58</v>
      </c>
      <c r="EJ135" s="1" t="e">
        <f t="shared" si="102"/>
        <v>#VALUE!</v>
      </c>
      <c r="EK135" s="1" t="s">
        <v>59</v>
      </c>
      <c r="EL135" s="1" t="b">
        <f t="shared" si="103"/>
        <v>0</v>
      </c>
      <c r="EM135" s="1" t="s">
        <v>60</v>
      </c>
      <c r="EN135" s="1" t="s">
        <v>61</v>
      </c>
      <c r="EO135" s="1" t="s">
        <v>62</v>
      </c>
      <c r="EP135" s="1" t="s">
        <v>57</v>
      </c>
      <c r="EQ135" s="1" t="s">
        <v>58</v>
      </c>
      <c r="ES135" s="1" t="e">
        <f t="shared" si="104"/>
        <v>#VALUE!</v>
      </c>
      <c r="ET135" s="1" t="s">
        <v>59</v>
      </c>
      <c r="EU135" s="1" t="b">
        <f t="shared" si="105"/>
        <v>0</v>
      </c>
      <c r="EV135" s="1" t="s">
        <v>60</v>
      </c>
      <c r="EW135" s="1" t="s">
        <v>61</v>
      </c>
      <c r="EX135" s="1" t="s">
        <v>62</v>
      </c>
      <c r="FB135" s="1" t="str">
        <f t="shared" si="106"/>
        <v/>
      </c>
      <c r="FD135" s="1" t="str">
        <f t="shared" si="107"/>
        <v/>
      </c>
      <c r="FK135" s="1" t="str">
        <f t="shared" si="108"/>
        <v/>
      </c>
      <c r="FM135" s="1" t="str">
        <f t="shared" si="109"/>
        <v/>
      </c>
      <c r="FT135" s="1" t="str">
        <f t="shared" si="110"/>
        <v/>
      </c>
      <c r="FV135" s="1" t="str">
        <f t="shared" si="111"/>
        <v/>
      </c>
      <c r="GC135" s="1" t="str">
        <f t="shared" si="112"/>
        <v/>
      </c>
      <c r="GE135" s="1" t="str">
        <f t="shared" si="113"/>
        <v/>
      </c>
      <c r="GL135" s="1" t="str">
        <f t="shared" si="114"/>
        <v/>
      </c>
      <c r="GN135" s="1" t="str">
        <f t="shared" si="115"/>
        <v/>
      </c>
      <c r="GU135" s="1" t="str">
        <f t="shared" si="116"/>
        <v/>
      </c>
      <c r="GW135" s="1" t="str">
        <f t="shared" si="117"/>
        <v/>
      </c>
      <c r="HD135" s="1" t="str">
        <f t="shared" si="118"/>
        <v/>
      </c>
      <c r="HF135" s="1" t="str">
        <f t="shared" si="119"/>
        <v/>
      </c>
      <c r="HM135" s="1" t="str">
        <f t="shared" si="120"/>
        <v/>
      </c>
      <c r="HO135" s="1" t="str">
        <f t="shared" si="121"/>
        <v/>
      </c>
      <c r="HV135" s="1" t="str">
        <f t="shared" si="122"/>
        <v/>
      </c>
      <c r="HX135" s="1" t="str">
        <f t="shared" si="123"/>
        <v/>
      </c>
      <c r="IE135" s="1" t="str">
        <f t="shared" si="124"/>
        <v/>
      </c>
      <c r="IG135" s="1" t="str">
        <f t="shared" si="125"/>
        <v/>
      </c>
      <c r="IN135" s="1" t="str">
        <f t="shared" si="126"/>
        <v/>
      </c>
      <c r="IP135" s="1" t="str">
        <f t="shared" si="127"/>
        <v/>
      </c>
      <c r="IW135" s="1" t="str">
        <f t="shared" si="128"/>
        <v/>
      </c>
      <c r="IY135" s="1" t="str">
        <f t="shared" si="129"/>
        <v/>
      </c>
      <c r="JF135" s="1" t="str">
        <f t="shared" si="130"/>
        <v/>
      </c>
      <c r="JH135" s="1" t="str">
        <f t="shared" si="131"/>
        <v/>
      </c>
      <c r="JO135" s="1" t="str">
        <f t="shared" si="132"/>
        <v/>
      </c>
      <c r="JQ135" s="1" t="str">
        <f t="shared" si="133"/>
        <v/>
      </c>
      <c r="JX135" s="1" t="str">
        <f t="shared" si="134"/>
        <v/>
      </c>
      <c r="JZ135" s="1" t="str">
        <f t="shared" si="135"/>
        <v/>
      </c>
      <c r="KG135" s="1" t="str">
        <f t="shared" si="136"/>
        <v/>
      </c>
      <c r="KI135" s="1" t="str">
        <f t="shared" si="137"/>
        <v/>
      </c>
      <c r="KP135" s="1" t="str">
        <f t="shared" si="138"/>
        <v/>
      </c>
      <c r="KR135" s="1" t="str">
        <f t="shared" si="139"/>
        <v/>
      </c>
      <c r="KY135" s="1" t="str">
        <f t="shared" si="140"/>
        <v/>
      </c>
      <c r="LA135" s="1" t="str">
        <f t="shared" si="141"/>
        <v/>
      </c>
      <c r="LH135" s="1" t="str">
        <f t="shared" si="142"/>
        <v/>
      </c>
      <c r="LJ135" s="1" t="str">
        <f t="shared" si="143"/>
        <v/>
      </c>
      <c r="LQ135" s="1" t="str">
        <f t="shared" si="144"/>
        <v/>
      </c>
      <c r="LS135" s="1" t="str">
        <f t="shared" si="145"/>
        <v/>
      </c>
      <c r="LZ135" s="1" t="str">
        <f t="shared" si="146"/>
        <v/>
      </c>
      <c r="MB135" s="1" t="str">
        <f t="shared" si="147"/>
        <v/>
      </c>
    </row>
    <row r="136" spans="1:340" x14ac:dyDescent="0.25">
      <c r="A136" s="1">
        <v>73</v>
      </c>
      <c r="B136" s="1" t="s">
        <v>65</v>
      </c>
      <c r="C136" s="1" t="s">
        <v>291</v>
      </c>
      <c r="D136" s="1" t="s">
        <v>302</v>
      </c>
      <c r="K136" s="1" t="s">
        <v>224</v>
      </c>
      <c r="L136" s="1" t="s">
        <v>115</v>
      </c>
      <c r="N136" s="1">
        <f t="shared" si="74"/>
        <v>60</v>
      </c>
      <c r="O136" s="1" t="s">
        <v>120</v>
      </c>
      <c r="P136" s="1">
        <f t="shared" si="75"/>
        <v>0.5</v>
      </c>
      <c r="T136" s="1" t="s">
        <v>303</v>
      </c>
      <c r="U136" s="1" t="s">
        <v>122</v>
      </c>
      <c r="W136" s="1">
        <f t="shared" si="76"/>
        <v>30</v>
      </c>
      <c r="X136" s="1" t="s">
        <v>120</v>
      </c>
      <c r="Y136" s="1">
        <f t="shared" si="77"/>
        <v>0.5</v>
      </c>
      <c r="AB136" s="1" t="s">
        <v>304</v>
      </c>
      <c r="AC136" s="1" t="s">
        <v>118</v>
      </c>
      <c r="AD136" s="1" t="s">
        <v>119</v>
      </c>
      <c r="AF136" s="1">
        <f t="shared" si="78"/>
        <v>10</v>
      </c>
      <c r="AG136" s="1" t="s">
        <v>120</v>
      </c>
      <c r="AH136" s="1">
        <f t="shared" si="79"/>
        <v>0.5</v>
      </c>
      <c r="AL136" s="1" t="s">
        <v>121</v>
      </c>
      <c r="AM136" s="1" t="s">
        <v>122</v>
      </c>
      <c r="AO136" s="1">
        <f t="shared" si="80"/>
        <v>30</v>
      </c>
      <c r="AP136" s="1" t="s">
        <v>120</v>
      </c>
      <c r="AQ136" s="1">
        <f t="shared" si="81"/>
        <v>0.5</v>
      </c>
      <c r="AT136" s="1" t="s">
        <v>67</v>
      </c>
      <c r="AU136" s="1" t="s">
        <v>121</v>
      </c>
      <c r="AV136" s="1" t="s">
        <v>122</v>
      </c>
      <c r="AX136" s="1">
        <f t="shared" si="82"/>
        <v>30</v>
      </c>
      <c r="AY136" s="1" t="s">
        <v>116</v>
      </c>
      <c r="AZ136" s="1">
        <f t="shared" si="83"/>
        <v>0.75</v>
      </c>
      <c r="BC136" s="1" t="s">
        <v>305</v>
      </c>
      <c r="BD136" s="1" t="s">
        <v>121</v>
      </c>
      <c r="BE136" s="1" t="s">
        <v>122</v>
      </c>
      <c r="BG136" s="1">
        <f t="shared" si="84"/>
        <v>30</v>
      </c>
      <c r="BH136" s="1" t="s">
        <v>120</v>
      </c>
      <c r="BI136" s="1">
        <f t="shared" si="85"/>
        <v>0.5</v>
      </c>
      <c r="BL136" s="1" t="s">
        <v>306</v>
      </c>
      <c r="BM136" s="1" t="s">
        <v>150</v>
      </c>
      <c r="BN136" s="1">
        <v>41228</v>
      </c>
      <c r="BP136" s="1">
        <f t="shared" si="86"/>
        <v>13</v>
      </c>
      <c r="BQ136" s="1" t="s">
        <v>116</v>
      </c>
      <c r="BR136" s="1">
        <f t="shared" si="87"/>
        <v>0.75</v>
      </c>
      <c r="BY136" s="1" t="str">
        <f t="shared" si="88"/>
        <v/>
      </c>
      <c r="CA136" s="1" t="str">
        <f t="shared" si="89"/>
        <v/>
      </c>
      <c r="CE136" s="1" t="s">
        <v>144</v>
      </c>
      <c r="CF136" s="1">
        <v>16</v>
      </c>
      <c r="CG136" s="1">
        <v>21</v>
      </c>
      <c r="CH136" s="1">
        <f t="shared" si="90"/>
        <v>18.5</v>
      </c>
      <c r="CI136" s="1" t="s">
        <v>120</v>
      </c>
      <c r="CJ136" s="1">
        <f t="shared" si="91"/>
        <v>0.5</v>
      </c>
      <c r="CN136" s="1" t="s">
        <v>264</v>
      </c>
      <c r="CO136" s="1" t="s">
        <v>122</v>
      </c>
      <c r="CQ136" s="1">
        <f t="shared" si="92"/>
        <v>30</v>
      </c>
      <c r="CR136" s="1" t="s">
        <v>120</v>
      </c>
      <c r="CS136" s="1">
        <f t="shared" si="93"/>
        <v>0.5</v>
      </c>
      <c r="CW136" s="1" t="s">
        <v>127</v>
      </c>
      <c r="CX136" s="1" t="s">
        <v>122</v>
      </c>
      <c r="CZ136" s="1">
        <f t="shared" si="94"/>
        <v>30</v>
      </c>
      <c r="DA136" s="1" t="s">
        <v>136</v>
      </c>
      <c r="DB136" s="1">
        <f t="shared" si="95"/>
        <v>0.25</v>
      </c>
      <c r="DI136" s="1" t="str">
        <f t="shared" si="96"/>
        <v/>
      </c>
      <c r="DK136" s="1" t="str">
        <f t="shared" si="97"/>
        <v/>
      </c>
      <c r="DR136" s="1" t="str">
        <f t="shared" si="98"/>
        <v/>
      </c>
      <c r="DT136" s="1" t="str">
        <f t="shared" si="99"/>
        <v/>
      </c>
      <c r="DV136" s="1" t="s">
        <v>128</v>
      </c>
      <c r="EA136" s="1" t="str">
        <f t="shared" si="100"/>
        <v/>
      </c>
      <c r="EC136" s="1" t="str">
        <f t="shared" si="101"/>
        <v/>
      </c>
      <c r="EJ136" s="1" t="str">
        <f t="shared" si="102"/>
        <v/>
      </c>
      <c r="EL136" s="1" t="str">
        <f t="shared" si="103"/>
        <v/>
      </c>
      <c r="EN136" s="1" t="s">
        <v>128</v>
      </c>
      <c r="ES136" s="1" t="str">
        <f t="shared" si="104"/>
        <v/>
      </c>
      <c r="EU136" s="1" t="str">
        <f t="shared" si="105"/>
        <v/>
      </c>
      <c r="FB136" s="1" t="str">
        <f t="shared" si="106"/>
        <v/>
      </c>
      <c r="FD136" s="1" t="str">
        <f t="shared" si="107"/>
        <v/>
      </c>
      <c r="FK136" s="1" t="str">
        <f t="shared" si="108"/>
        <v/>
      </c>
      <c r="FM136" s="1" t="str">
        <f t="shared" si="109"/>
        <v/>
      </c>
      <c r="FT136" s="1" t="str">
        <f t="shared" si="110"/>
        <v/>
      </c>
      <c r="FV136" s="1" t="str">
        <f t="shared" si="111"/>
        <v/>
      </c>
      <c r="GC136" s="1" t="str">
        <f t="shared" si="112"/>
        <v/>
      </c>
      <c r="GE136" s="1" t="str">
        <f t="shared" si="113"/>
        <v/>
      </c>
      <c r="GL136" s="1" t="str">
        <f t="shared" si="114"/>
        <v/>
      </c>
      <c r="GN136" s="1" t="str">
        <f t="shared" si="115"/>
        <v/>
      </c>
      <c r="GU136" s="1" t="str">
        <f t="shared" si="116"/>
        <v/>
      </c>
      <c r="GW136" s="1" t="str">
        <f t="shared" si="117"/>
        <v/>
      </c>
      <c r="HD136" s="1" t="str">
        <f t="shared" si="118"/>
        <v/>
      </c>
      <c r="HF136" s="1" t="str">
        <f t="shared" si="119"/>
        <v/>
      </c>
      <c r="HM136" s="1" t="str">
        <f t="shared" si="120"/>
        <v/>
      </c>
      <c r="HO136" s="1" t="str">
        <f t="shared" si="121"/>
        <v/>
      </c>
      <c r="HV136" s="1" t="str">
        <f t="shared" si="122"/>
        <v/>
      </c>
      <c r="HX136" s="1" t="str">
        <f t="shared" si="123"/>
        <v/>
      </c>
      <c r="IE136" s="1" t="str">
        <f t="shared" si="124"/>
        <v/>
      </c>
      <c r="IG136" s="1" t="str">
        <f t="shared" si="125"/>
        <v/>
      </c>
      <c r="IN136" s="1" t="str">
        <f t="shared" si="126"/>
        <v/>
      </c>
      <c r="IP136" s="1" t="str">
        <f t="shared" si="127"/>
        <v/>
      </c>
      <c r="IW136" s="1" t="str">
        <f t="shared" si="128"/>
        <v/>
      </c>
      <c r="IY136" s="1" t="str">
        <f t="shared" si="129"/>
        <v/>
      </c>
      <c r="JF136" s="1" t="str">
        <f t="shared" si="130"/>
        <v/>
      </c>
      <c r="JH136" s="1" t="str">
        <f t="shared" si="131"/>
        <v/>
      </c>
      <c r="JO136" s="1" t="str">
        <f t="shared" si="132"/>
        <v/>
      </c>
      <c r="JQ136" s="1" t="str">
        <f t="shared" si="133"/>
        <v/>
      </c>
      <c r="JX136" s="1" t="str">
        <f t="shared" si="134"/>
        <v/>
      </c>
      <c r="JZ136" s="1" t="str">
        <f t="shared" si="135"/>
        <v/>
      </c>
      <c r="KG136" s="1" t="str">
        <f t="shared" si="136"/>
        <v/>
      </c>
      <c r="KI136" s="1" t="str">
        <f t="shared" si="137"/>
        <v/>
      </c>
      <c r="KP136" s="1" t="str">
        <f t="shared" si="138"/>
        <v/>
      </c>
      <c r="KR136" s="1" t="str">
        <f t="shared" si="139"/>
        <v/>
      </c>
      <c r="KY136" s="1" t="str">
        <f t="shared" si="140"/>
        <v/>
      </c>
      <c r="LA136" s="1" t="str">
        <f t="shared" si="141"/>
        <v/>
      </c>
      <c r="LH136" s="1" t="str">
        <f t="shared" si="142"/>
        <v/>
      </c>
      <c r="LJ136" s="1" t="str">
        <f t="shared" si="143"/>
        <v/>
      </c>
      <c r="LQ136" s="1" t="str">
        <f t="shared" si="144"/>
        <v/>
      </c>
      <c r="LS136" s="1" t="str">
        <f t="shared" si="145"/>
        <v/>
      </c>
      <c r="LZ136" s="1" t="str">
        <f t="shared" si="146"/>
        <v/>
      </c>
      <c r="MB136" s="1" t="str">
        <f t="shared" si="147"/>
        <v/>
      </c>
    </row>
    <row r="137" spans="1:340" x14ac:dyDescent="0.25">
      <c r="A137" s="1">
        <v>74</v>
      </c>
      <c r="B137" s="1" t="s">
        <v>112</v>
      </c>
      <c r="C137" s="1" t="s">
        <v>291</v>
      </c>
      <c r="D137" s="1" t="s">
        <v>302</v>
      </c>
      <c r="K137" s="1" t="s">
        <v>224</v>
      </c>
      <c r="L137" s="1" t="s">
        <v>115</v>
      </c>
      <c r="N137" s="1">
        <f t="shared" si="74"/>
        <v>60</v>
      </c>
      <c r="O137" s="1" t="s">
        <v>120</v>
      </c>
      <c r="P137" s="1">
        <f t="shared" si="75"/>
        <v>0.5</v>
      </c>
      <c r="T137" s="1" t="s">
        <v>303</v>
      </c>
      <c r="U137" s="1" t="s">
        <v>122</v>
      </c>
      <c r="W137" s="1">
        <f t="shared" si="76"/>
        <v>30</v>
      </c>
      <c r="X137" s="1" t="s">
        <v>120</v>
      </c>
      <c r="Y137" s="1">
        <f t="shared" si="77"/>
        <v>0.5</v>
      </c>
      <c r="AB137" s="1" t="s">
        <v>304</v>
      </c>
      <c r="AC137" s="1" t="s">
        <v>118</v>
      </c>
      <c r="AD137" s="1" t="s">
        <v>119</v>
      </c>
      <c r="AF137" s="1">
        <f t="shared" si="78"/>
        <v>10</v>
      </c>
      <c r="AG137" s="1" t="s">
        <v>120</v>
      </c>
      <c r="AH137" s="1">
        <f t="shared" si="79"/>
        <v>0.5</v>
      </c>
      <c r="AL137" s="1" t="s">
        <v>99</v>
      </c>
      <c r="AM137" s="1" t="s">
        <v>122</v>
      </c>
      <c r="AO137" s="1">
        <f t="shared" si="80"/>
        <v>30</v>
      </c>
      <c r="AP137" s="1" t="s">
        <v>120</v>
      </c>
      <c r="AQ137" s="1">
        <f t="shared" si="81"/>
        <v>0.5</v>
      </c>
      <c r="AU137" s="1" t="s">
        <v>121</v>
      </c>
      <c r="AV137" s="1" t="s">
        <v>122</v>
      </c>
      <c r="AX137" s="1">
        <f t="shared" si="82"/>
        <v>30</v>
      </c>
      <c r="AY137" s="1" t="s">
        <v>116</v>
      </c>
      <c r="AZ137" s="1">
        <f t="shared" si="83"/>
        <v>0.75</v>
      </c>
      <c r="BC137" s="1" t="s">
        <v>305</v>
      </c>
      <c r="BD137" s="1" t="s">
        <v>121</v>
      </c>
      <c r="BE137" s="1" t="s">
        <v>122</v>
      </c>
      <c r="BG137" s="1">
        <f t="shared" si="84"/>
        <v>30</v>
      </c>
      <c r="BH137" s="1" t="s">
        <v>120</v>
      </c>
      <c r="BI137" s="1">
        <f t="shared" si="85"/>
        <v>0.5</v>
      </c>
      <c r="BL137" s="1" t="s">
        <v>305</v>
      </c>
      <c r="BM137" s="1" t="s">
        <v>150</v>
      </c>
      <c r="BN137" s="1">
        <v>41228</v>
      </c>
      <c r="BP137" s="1">
        <f t="shared" si="86"/>
        <v>13</v>
      </c>
      <c r="BQ137" s="1" t="s">
        <v>116</v>
      </c>
      <c r="BR137" s="1">
        <f t="shared" si="87"/>
        <v>0.75</v>
      </c>
      <c r="BY137" s="1" t="str">
        <f t="shared" si="88"/>
        <v/>
      </c>
      <c r="CA137" s="1" t="str">
        <f t="shared" si="89"/>
        <v/>
      </c>
      <c r="CE137" s="1" t="s">
        <v>144</v>
      </c>
      <c r="CF137" s="1">
        <v>16</v>
      </c>
      <c r="CG137" s="1">
        <v>21</v>
      </c>
      <c r="CH137" s="1">
        <f t="shared" si="90"/>
        <v>18.5</v>
      </c>
      <c r="CI137" s="1" t="s">
        <v>120</v>
      </c>
      <c r="CJ137" s="1">
        <f t="shared" si="91"/>
        <v>0.5</v>
      </c>
      <c r="CN137" s="1" t="s">
        <v>264</v>
      </c>
      <c r="CO137" s="1" t="s">
        <v>122</v>
      </c>
      <c r="CQ137" s="1">
        <f t="shared" si="92"/>
        <v>30</v>
      </c>
      <c r="CR137" s="1" t="s">
        <v>120</v>
      </c>
      <c r="CS137" s="1">
        <f t="shared" si="93"/>
        <v>0.5</v>
      </c>
      <c r="CW137" s="1" t="s">
        <v>127</v>
      </c>
      <c r="CX137" s="1" t="s">
        <v>122</v>
      </c>
      <c r="CZ137" s="1">
        <f t="shared" si="94"/>
        <v>30</v>
      </c>
      <c r="DA137" s="1" t="s">
        <v>136</v>
      </c>
      <c r="DB137" s="1">
        <f t="shared" si="95"/>
        <v>0.25</v>
      </c>
      <c r="DI137" s="1" t="str">
        <f t="shared" si="96"/>
        <v/>
      </c>
      <c r="DK137" s="1" t="str">
        <f t="shared" si="97"/>
        <v/>
      </c>
      <c r="DR137" s="1" t="str">
        <f t="shared" si="98"/>
        <v/>
      </c>
      <c r="DT137" s="1" t="str">
        <f t="shared" si="99"/>
        <v/>
      </c>
      <c r="DV137" s="1" t="s">
        <v>128</v>
      </c>
      <c r="EA137" s="1" t="str">
        <f t="shared" si="100"/>
        <v/>
      </c>
      <c r="EC137" s="1" t="str">
        <f t="shared" si="101"/>
        <v/>
      </c>
      <c r="EJ137" s="1" t="str">
        <f t="shared" si="102"/>
        <v/>
      </c>
      <c r="EL137" s="1" t="str">
        <f t="shared" si="103"/>
        <v/>
      </c>
      <c r="ES137" s="1" t="str">
        <f t="shared" si="104"/>
        <v/>
      </c>
      <c r="EU137" s="1" t="str">
        <f t="shared" si="105"/>
        <v/>
      </c>
      <c r="FB137" s="1" t="str">
        <f t="shared" si="106"/>
        <v/>
      </c>
      <c r="FD137" s="1" t="str">
        <f t="shared" si="107"/>
        <v/>
      </c>
      <c r="FK137" s="1" t="str">
        <f t="shared" si="108"/>
        <v/>
      </c>
      <c r="FM137" s="1" t="str">
        <f t="shared" si="109"/>
        <v/>
      </c>
      <c r="FT137" s="1" t="str">
        <f t="shared" si="110"/>
        <v/>
      </c>
      <c r="FV137" s="1" t="str">
        <f t="shared" si="111"/>
        <v/>
      </c>
      <c r="GC137" s="1" t="str">
        <f t="shared" si="112"/>
        <v/>
      </c>
      <c r="GE137" s="1" t="str">
        <f t="shared" si="113"/>
        <v/>
      </c>
      <c r="GL137" s="1" t="str">
        <f t="shared" si="114"/>
        <v/>
      </c>
      <c r="GN137" s="1" t="str">
        <f t="shared" si="115"/>
        <v/>
      </c>
      <c r="GU137" s="1" t="str">
        <f t="shared" si="116"/>
        <v/>
      </c>
      <c r="GW137" s="1" t="str">
        <f t="shared" si="117"/>
        <v/>
      </c>
      <c r="HD137" s="1" t="str">
        <f t="shared" si="118"/>
        <v/>
      </c>
      <c r="HF137" s="1" t="str">
        <f t="shared" si="119"/>
        <v/>
      </c>
      <c r="HM137" s="1" t="str">
        <f t="shared" si="120"/>
        <v/>
      </c>
      <c r="HO137" s="1" t="str">
        <f t="shared" si="121"/>
        <v/>
      </c>
      <c r="HV137" s="1" t="str">
        <f t="shared" si="122"/>
        <v/>
      </c>
      <c r="HX137" s="1" t="str">
        <f t="shared" si="123"/>
        <v/>
      </c>
      <c r="IE137" s="1" t="str">
        <f t="shared" si="124"/>
        <v/>
      </c>
      <c r="IG137" s="1" t="str">
        <f t="shared" si="125"/>
        <v/>
      </c>
      <c r="IN137" s="1" t="str">
        <f t="shared" si="126"/>
        <v/>
      </c>
      <c r="IP137" s="1" t="str">
        <f t="shared" si="127"/>
        <v/>
      </c>
      <c r="IW137" s="1" t="str">
        <f t="shared" si="128"/>
        <v/>
      </c>
      <c r="IY137" s="1" t="str">
        <f t="shared" si="129"/>
        <v/>
      </c>
      <c r="JF137" s="1" t="str">
        <f t="shared" si="130"/>
        <v/>
      </c>
      <c r="JH137" s="1" t="str">
        <f t="shared" si="131"/>
        <v/>
      </c>
      <c r="JO137" s="1" t="str">
        <f t="shared" si="132"/>
        <v/>
      </c>
      <c r="JQ137" s="1" t="str">
        <f t="shared" si="133"/>
        <v/>
      </c>
      <c r="JX137" s="1" t="str">
        <f t="shared" si="134"/>
        <v/>
      </c>
      <c r="JZ137" s="1" t="str">
        <f t="shared" si="135"/>
        <v/>
      </c>
      <c r="KG137" s="1" t="str">
        <f t="shared" si="136"/>
        <v/>
      </c>
      <c r="KI137" s="1" t="str">
        <f t="shared" si="137"/>
        <v/>
      </c>
      <c r="KP137" s="1" t="str">
        <f t="shared" si="138"/>
        <v/>
      </c>
      <c r="KR137" s="1" t="str">
        <f t="shared" si="139"/>
        <v/>
      </c>
      <c r="KY137" s="1" t="str">
        <f t="shared" si="140"/>
        <v/>
      </c>
      <c r="LA137" s="1" t="str">
        <f t="shared" si="141"/>
        <v/>
      </c>
      <c r="LH137" s="1" t="str">
        <f t="shared" si="142"/>
        <v/>
      </c>
      <c r="LJ137" s="1" t="str">
        <f t="shared" si="143"/>
        <v/>
      </c>
      <c r="LQ137" s="1" t="str">
        <f t="shared" si="144"/>
        <v/>
      </c>
      <c r="LS137" s="1" t="str">
        <f t="shared" si="145"/>
        <v/>
      </c>
      <c r="LZ137" s="1" t="str">
        <f t="shared" si="146"/>
        <v/>
      </c>
      <c r="MB137" s="1" t="str">
        <f t="shared" si="147"/>
        <v/>
      </c>
    </row>
    <row r="138" spans="1:340" x14ac:dyDescent="0.25">
      <c r="A138" s="1">
        <v>75</v>
      </c>
      <c r="B138" s="1" t="s">
        <v>296</v>
      </c>
      <c r="C138" s="1" t="s">
        <v>307</v>
      </c>
      <c r="D138" s="1" t="s">
        <v>308</v>
      </c>
      <c r="K138" s="1" t="s">
        <v>224</v>
      </c>
      <c r="L138" s="1" t="s">
        <v>115</v>
      </c>
      <c r="N138" s="1">
        <f t="shared" si="74"/>
        <v>60</v>
      </c>
      <c r="O138" s="1" t="s">
        <v>120</v>
      </c>
      <c r="P138" s="1">
        <f t="shared" si="75"/>
        <v>0.5</v>
      </c>
      <c r="T138" s="1" t="s">
        <v>303</v>
      </c>
      <c r="U138" s="1" t="s">
        <v>122</v>
      </c>
      <c r="W138" s="1">
        <f t="shared" si="76"/>
        <v>30</v>
      </c>
      <c r="X138" s="1" t="s">
        <v>120</v>
      </c>
      <c r="Y138" s="1">
        <f t="shared" si="77"/>
        <v>0.5</v>
      </c>
      <c r="AB138" s="1" t="s">
        <v>309</v>
      </c>
      <c r="AC138" s="1" t="s">
        <v>118</v>
      </c>
      <c r="AD138" s="1" t="s">
        <v>119</v>
      </c>
      <c r="AF138" s="1">
        <f t="shared" si="78"/>
        <v>10</v>
      </c>
      <c r="AG138" s="1" t="s">
        <v>120</v>
      </c>
      <c r="AH138" s="1">
        <f t="shared" si="79"/>
        <v>0.5</v>
      </c>
      <c r="AL138" s="1" t="s">
        <v>99</v>
      </c>
      <c r="AM138" s="1" t="s">
        <v>122</v>
      </c>
      <c r="AO138" s="1">
        <f t="shared" si="80"/>
        <v>30</v>
      </c>
      <c r="AP138" s="1" t="s">
        <v>116</v>
      </c>
      <c r="AQ138" s="1">
        <f t="shared" si="81"/>
        <v>0.75</v>
      </c>
      <c r="AU138" s="1" t="s">
        <v>121</v>
      </c>
      <c r="AV138" s="1" t="s">
        <v>122</v>
      </c>
      <c r="AX138" s="1">
        <f t="shared" si="82"/>
        <v>30</v>
      </c>
      <c r="AY138" s="1" t="s">
        <v>120</v>
      </c>
      <c r="AZ138" s="1">
        <f t="shared" si="83"/>
        <v>0.5</v>
      </c>
      <c r="BD138" s="1" t="s">
        <v>121</v>
      </c>
      <c r="BE138" s="1" t="s">
        <v>122</v>
      </c>
      <c r="BG138" s="1">
        <f t="shared" si="84"/>
        <v>30</v>
      </c>
      <c r="BH138" s="1" t="s">
        <v>120</v>
      </c>
      <c r="BI138" s="1">
        <f t="shared" si="85"/>
        <v>0.5</v>
      </c>
      <c r="BL138" s="1" t="s">
        <v>305</v>
      </c>
      <c r="BM138" s="1" t="s">
        <v>150</v>
      </c>
      <c r="BN138" s="1">
        <v>41228</v>
      </c>
      <c r="BP138" s="1">
        <f t="shared" si="86"/>
        <v>13</v>
      </c>
      <c r="BQ138" s="1" t="s">
        <v>116</v>
      </c>
      <c r="BR138" s="1">
        <f t="shared" si="87"/>
        <v>0.75</v>
      </c>
      <c r="BY138" s="1" t="str">
        <f t="shared" si="88"/>
        <v/>
      </c>
      <c r="CA138" s="1" t="str">
        <f t="shared" si="89"/>
        <v/>
      </c>
      <c r="CE138" s="1" t="s">
        <v>144</v>
      </c>
      <c r="CF138" s="1">
        <v>16</v>
      </c>
      <c r="CG138" s="1">
        <v>21</v>
      </c>
      <c r="CH138" s="1">
        <f t="shared" si="90"/>
        <v>18.5</v>
      </c>
      <c r="CI138" s="1" t="s">
        <v>120</v>
      </c>
      <c r="CJ138" s="1">
        <f t="shared" si="91"/>
        <v>0.5</v>
      </c>
      <c r="CN138" s="1" t="s">
        <v>264</v>
      </c>
      <c r="CO138" s="1" t="s">
        <v>122</v>
      </c>
      <c r="CQ138" s="1">
        <f t="shared" si="92"/>
        <v>30</v>
      </c>
      <c r="CR138" s="1" t="s">
        <v>120</v>
      </c>
      <c r="CS138" s="1">
        <f t="shared" si="93"/>
        <v>0.5</v>
      </c>
      <c r="CW138" s="1" t="s">
        <v>127</v>
      </c>
      <c r="CX138" s="1" t="s">
        <v>122</v>
      </c>
      <c r="CZ138" s="1">
        <f t="shared" si="94"/>
        <v>30</v>
      </c>
      <c r="DA138" s="1" t="s">
        <v>136</v>
      </c>
      <c r="DB138" s="1">
        <f t="shared" si="95"/>
        <v>0.25</v>
      </c>
      <c r="DI138" s="1" t="str">
        <f t="shared" si="96"/>
        <v/>
      </c>
      <c r="DK138" s="1" t="str">
        <f t="shared" si="97"/>
        <v/>
      </c>
      <c r="DR138" s="1" t="str">
        <f t="shared" si="98"/>
        <v/>
      </c>
      <c r="DT138" s="1" t="str">
        <f t="shared" si="99"/>
        <v/>
      </c>
      <c r="DV138" s="1" t="s">
        <v>128</v>
      </c>
      <c r="EA138" s="1" t="str">
        <f t="shared" si="100"/>
        <v/>
      </c>
      <c r="EC138" s="1" t="str">
        <f t="shared" si="101"/>
        <v/>
      </c>
      <c r="EJ138" s="1" t="str">
        <f t="shared" si="102"/>
        <v/>
      </c>
      <c r="EL138" s="1" t="str">
        <f t="shared" si="103"/>
        <v/>
      </c>
      <c r="ES138" s="1" t="str">
        <f t="shared" si="104"/>
        <v/>
      </c>
      <c r="EU138" s="1" t="str">
        <f t="shared" si="105"/>
        <v/>
      </c>
      <c r="FB138" s="1" t="str">
        <f t="shared" si="106"/>
        <v/>
      </c>
      <c r="FD138" s="1" t="str">
        <f t="shared" si="107"/>
        <v/>
      </c>
      <c r="FK138" s="1" t="str">
        <f t="shared" si="108"/>
        <v/>
      </c>
      <c r="FM138" s="1" t="str">
        <f t="shared" si="109"/>
        <v/>
      </c>
      <c r="FT138" s="1" t="str">
        <f t="shared" si="110"/>
        <v/>
      </c>
      <c r="FV138" s="1" t="str">
        <f t="shared" si="111"/>
        <v/>
      </c>
      <c r="GC138" s="1" t="str">
        <f t="shared" si="112"/>
        <v/>
      </c>
      <c r="GE138" s="1" t="str">
        <f t="shared" si="113"/>
        <v/>
      </c>
      <c r="GL138" s="1" t="str">
        <f t="shared" si="114"/>
        <v/>
      </c>
      <c r="GN138" s="1" t="str">
        <f t="shared" si="115"/>
        <v/>
      </c>
      <c r="GU138" s="1" t="str">
        <f t="shared" si="116"/>
        <v/>
      </c>
      <c r="GW138" s="1" t="str">
        <f t="shared" si="117"/>
        <v/>
      </c>
      <c r="HD138" s="1" t="str">
        <f t="shared" si="118"/>
        <v/>
      </c>
      <c r="HF138" s="1" t="str">
        <f t="shared" si="119"/>
        <v/>
      </c>
      <c r="HM138" s="1" t="str">
        <f t="shared" si="120"/>
        <v/>
      </c>
      <c r="HO138" s="1" t="str">
        <f t="shared" si="121"/>
        <v/>
      </c>
      <c r="HV138" s="1" t="str">
        <f t="shared" si="122"/>
        <v/>
      </c>
      <c r="HX138" s="1" t="str">
        <f t="shared" si="123"/>
        <v/>
      </c>
      <c r="IE138" s="1" t="str">
        <f t="shared" si="124"/>
        <v/>
      </c>
      <c r="IG138" s="1" t="str">
        <f t="shared" si="125"/>
        <v/>
      </c>
      <c r="IN138" s="1" t="str">
        <f t="shared" si="126"/>
        <v/>
      </c>
      <c r="IP138" s="1" t="str">
        <f t="shared" si="127"/>
        <v/>
      </c>
      <c r="IW138" s="1" t="str">
        <f t="shared" si="128"/>
        <v/>
      </c>
      <c r="IY138" s="1" t="str">
        <f t="shared" si="129"/>
        <v/>
      </c>
      <c r="JF138" s="1" t="str">
        <f t="shared" si="130"/>
        <v/>
      </c>
      <c r="JH138" s="1" t="str">
        <f t="shared" si="131"/>
        <v/>
      </c>
      <c r="JO138" s="1" t="str">
        <f t="shared" si="132"/>
        <v/>
      </c>
      <c r="JQ138" s="1" t="str">
        <f t="shared" si="133"/>
        <v/>
      </c>
      <c r="JX138" s="1" t="str">
        <f t="shared" si="134"/>
        <v/>
      </c>
      <c r="JZ138" s="1" t="str">
        <f t="shared" si="135"/>
        <v/>
      </c>
      <c r="KG138" s="1" t="str">
        <f t="shared" si="136"/>
        <v/>
      </c>
      <c r="KI138" s="1" t="str">
        <f t="shared" si="137"/>
        <v/>
      </c>
      <c r="KP138" s="1" t="str">
        <f t="shared" si="138"/>
        <v/>
      </c>
      <c r="KR138" s="1" t="str">
        <f t="shared" si="139"/>
        <v/>
      </c>
      <c r="KY138" s="1" t="str">
        <f t="shared" si="140"/>
        <v/>
      </c>
      <c r="LA138" s="1" t="str">
        <f t="shared" si="141"/>
        <v/>
      </c>
      <c r="LH138" s="1" t="str">
        <f t="shared" si="142"/>
        <v/>
      </c>
      <c r="LJ138" s="1" t="str">
        <f t="shared" si="143"/>
        <v/>
      </c>
      <c r="LQ138" s="1" t="str">
        <f t="shared" si="144"/>
        <v/>
      </c>
      <c r="LS138" s="1" t="str">
        <f t="shared" si="145"/>
        <v/>
      </c>
      <c r="LZ138" s="1" t="str">
        <f t="shared" si="146"/>
        <v/>
      </c>
      <c r="MB138" s="1" t="str">
        <f t="shared" si="147"/>
        <v/>
      </c>
    </row>
    <row r="139" spans="1:340" x14ac:dyDescent="0.25">
      <c r="A139" s="1">
        <v>76</v>
      </c>
      <c r="B139" s="1" t="s">
        <v>310</v>
      </c>
      <c r="C139" s="1" t="s">
        <v>307</v>
      </c>
      <c r="D139" s="1" t="s">
        <v>308</v>
      </c>
      <c r="K139" s="1" t="s">
        <v>224</v>
      </c>
      <c r="L139" s="1" t="s">
        <v>115</v>
      </c>
      <c r="N139" s="1">
        <f t="shared" si="74"/>
        <v>60</v>
      </c>
      <c r="O139" s="1" t="s">
        <v>120</v>
      </c>
      <c r="P139" s="1">
        <f t="shared" si="75"/>
        <v>0.5</v>
      </c>
      <c r="T139" s="1" t="s">
        <v>121</v>
      </c>
      <c r="U139" s="1" t="s">
        <v>122</v>
      </c>
      <c r="W139" s="1">
        <f t="shared" si="76"/>
        <v>30</v>
      </c>
      <c r="X139" s="1" t="s">
        <v>120</v>
      </c>
      <c r="Y139" s="1">
        <f t="shared" si="77"/>
        <v>0.5</v>
      </c>
      <c r="AC139" s="1" t="s">
        <v>118</v>
      </c>
      <c r="AD139" s="1" t="s">
        <v>119</v>
      </c>
      <c r="AF139" s="1">
        <f t="shared" si="78"/>
        <v>10</v>
      </c>
      <c r="AG139" s="1" t="s">
        <v>120</v>
      </c>
      <c r="AH139" s="1">
        <f t="shared" si="79"/>
        <v>0.5</v>
      </c>
      <c r="AL139" s="1" t="s">
        <v>121</v>
      </c>
      <c r="AM139" s="1" t="s">
        <v>122</v>
      </c>
      <c r="AO139" s="1">
        <f t="shared" si="80"/>
        <v>30</v>
      </c>
      <c r="AP139" s="1" t="s">
        <v>120</v>
      </c>
      <c r="AQ139" s="1">
        <f t="shared" si="81"/>
        <v>0.5</v>
      </c>
      <c r="AT139" s="1" t="s">
        <v>311</v>
      </c>
      <c r="AU139" s="1" t="s">
        <v>121</v>
      </c>
      <c r="AV139" s="1" t="s">
        <v>122</v>
      </c>
      <c r="AX139" s="1">
        <f t="shared" si="82"/>
        <v>30</v>
      </c>
      <c r="AY139" s="1" t="s">
        <v>116</v>
      </c>
      <c r="AZ139" s="1">
        <f t="shared" si="83"/>
        <v>0.75</v>
      </c>
      <c r="BD139" s="1" t="s">
        <v>121</v>
      </c>
      <c r="BE139" s="1" t="s">
        <v>122</v>
      </c>
      <c r="BG139" s="1">
        <f t="shared" si="84"/>
        <v>30</v>
      </c>
      <c r="BH139" s="1" t="s">
        <v>120</v>
      </c>
      <c r="BI139" s="1">
        <f t="shared" si="85"/>
        <v>0.5</v>
      </c>
      <c r="BL139" s="1" t="s">
        <v>67</v>
      </c>
      <c r="BM139" s="1" t="s">
        <v>150</v>
      </c>
      <c r="BN139" s="1">
        <v>41228</v>
      </c>
      <c r="BP139" s="1">
        <f t="shared" si="86"/>
        <v>13</v>
      </c>
      <c r="BQ139" s="1" t="s">
        <v>116</v>
      </c>
      <c r="BR139" s="1">
        <f t="shared" si="87"/>
        <v>0.75</v>
      </c>
      <c r="BY139" s="1" t="str">
        <f t="shared" si="88"/>
        <v/>
      </c>
      <c r="CA139" s="1" t="str">
        <f t="shared" si="89"/>
        <v/>
      </c>
      <c r="CE139" s="1" t="s">
        <v>144</v>
      </c>
      <c r="CF139" s="1">
        <v>16</v>
      </c>
      <c r="CG139" s="1">
        <v>21</v>
      </c>
      <c r="CH139" s="1">
        <f t="shared" si="90"/>
        <v>18.5</v>
      </c>
      <c r="CI139" s="1" t="s">
        <v>120</v>
      </c>
      <c r="CJ139" s="1">
        <f t="shared" si="91"/>
        <v>0.5</v>
      </c>
      <c r="CN139" s="1" t="s">
        <v>264</v>
      </c>
      <c r="CO139" s="1" t="s">
        <v>122</v>
      </c>
      <c r="CQ139" s="1">
        <f t="shared" si="92"/>
        <v>30</v>
      </c>
      <c r="CR139" s="1" t="s">
        <v>120</v>
      </c>
      <c r="CS139" s="1">
        <f t="shared" si="93"/>
        <v>0.5</v>
      </c>
      <c r="CW139" s="1" t="s">
        <v>127</v>
      </c>
      <c r="CX139" s="1" t="s">
        <v>122</v>
      </c>
      <c r="CZ139" s="1">
        <f t="shared" si="94"/>
        <v>30</v>
      </c>
      <c r="DA139" s="1" t="s">
        <v>136</v>
      </c>
      <c r="DB139" s="1">
        <f t="shared" si="95"/>
        <v>0.25</v>
      </c>
      <c r="DI139" s="1" t="str">
        <f t="shared" si="96"/>
        <v/>
      </c>
      <c r="DK139" s="1" t="str">
        <f t="shared" si="97"/>
        <v/>
      </c>
      <c r="DR139" s="1" t="str">
        <f t="shared" si="98"/>
        <v/>
      </c>
      <c r="DT139" s="1" t="str">
        <f t="shared" si="99"/>
        <v/>
      </c>
      <c r="DV139" s="1" t="s">
        <v>128</v>
      </c>
      <c r="EA139" s="1" t="str">
        <f t="shared" si="100"/>
        <v/>
      </c>
      <c r="EC139" s="1" t="str">
        <f t="shared" si="101"/>
        <v/>
      </c>
      <c r="EJ139" s="1" t="str">
        <f t="shared" si="102"/>
        <v/>
      </c>
      <c r="EL139" s="1" t="str">
        <f t="shared" si="103"/>
        <v/>
      </c>
      <c r="ES139" s="1" t="str">
        <f t="shared" si="104"/>
        <v/>
      </c>
      <c r="EU139" s="1" t="str">
        <f t="shared" si="105"/>
        <v/>
      </c>
      <c r="FB139" s="1" t="str">
        <f t="shared" si="106"/>
        <v/>
      </c>
      <c r="FD139" s="1" t="str">
        <f t="shared" si="107"/>
        <v/>
      </c>
      <c r="FK139" s="1" t="str">
        <f t="shared" si="108"/>
        <v/>
      </c>
      <c r="FM139" s="1" t="str">
        <f t="shared" si="109"/>
        <v/>
      </c>
      <c r="FT139" s="1" t="str">
        <f t="shared" si="110"/>
        <v/>
      </c>
      <c r="FV139" s="1" t="str">
        <f t="shared" si="111"/>
        <v/>
      </c>
      <c r="GC139" s="1" t="str">
        <f t="shared" si="112"/>
        <v/>
      </c>
      <c r="GE139" s="1" t="str">
        <f t="shared" si="113"/>
        <v/>
      </c>
      <c r="GL139" s="1" t="str">
        <f t="shared" si="114"/>
        <v/>
      </c>
      <c r="GN139" s="1" t="str">
        <f t="shared" si="115"/>
        <v/>
      </c>
      <c r="GU139" s="1" t="str">
        <f t="shared" si="116"/>
        <v/>
      </c>
      <c r="GW139" s="1" t="str">
        <f t="shared" si="117"/>
        <v/>
      </c>
      <c r="HD139" s="1" t="str">
        <f t="shared" si="118"/>
        <v/>
      </c>
      <c r="HF139" s="1" t="str">
        <f t="shared" si="119"/>
        <v/>
      </c>
      <c r="HM139" s="1" t="str">
        <f t="shared" si="120"/>
        <v/>
      </c>
      <c r="HO139" s="1" t="str">
        <f t="shared" si="121"/>
        <v/>
      </c>
      <c r="HV139" s="1" t="str">
        <f t="shared" si="122"/>
        <v/>
      </c>
      <c r="HX139" s="1" t="str">
        <f t="shared" si="123"/>
        <v/>
      </c>
      <c r="IE139" s="1" t="str">
        <f t="shared" si="124"/>
        <v/>
      </c>
      <c r="IG139" s="1" t="str">
        <f t="shared" si="125"/>
        <v/>
      </c>
      <c r="IN139" s="1" t="str">
        <f t="shared" si="126"/>
        <v/>
      </c>
      <c r="IP139" s="1" t="str">
        <f t="shared" si="127"/>
        <v/>
      </c>
      <c r="IW139" s="1" t="str">
        <f t="shared" si="128"/>
        <v/>
      </c>
      <c r="IY139" s="1" t="str">
        <f t="shared" si="129"/>
        <v/>
      </c>
      <c r="JF139" s="1" t="str">
        <f t="shared" si="130"/>
        <v/>
      </c>
      <c r="JH139" s="1" t="str">
        <f t="shared" si="131"/>
        <v/>
      </c>
      <c r="JO139" s="1" t="str">
        <f t="shared" si="132"/>
        <v/>
      </c>
      <c r="JQ139" s="1" t="str">
        <f t="shared" si="133"/>
        <v/>
      </c>
      <c r="JX139" s="1" t="str">
        <f t="shared" si="134"/>
        <v/>
      </c>
      <c r="JZ139" s="1" t="str">
        <f t="shared" si="135"/>
        <v/>
      </c>
      <c r="KG139" s="1" t="str">
        <f t="shared" si="136"/>
        <v/>
      </c>
      <c r="KI139" s="1" t="str">
        <f t="shared" si="137"/>
        <v/>
      </c>
      <c r="KP139" s="1" t="str">
        <f t="shared" si="138"/>
        <v/>
      </c>
      <c r="KR139" s="1" t="str">
        <f t="shared" si="139"/>
        <v/>
      </c>
      <c r="KY139" s="1" t="str">
        <f t="shared" si="140"/>
        <v/>
      </c>
      <c r="LA139" s="1" t="str">
        <f t="shared" si="141"/>
        <v/>
      </c>
      <c r="LH139" s="1" t="str">
        <f t="shared" si="142"/>
        <v/>
      </c>
      <c r="LJ139" s="1" t="str">
        <f t="shared" si="143"/>
        <v/>
      </c>
      <c r="LQ139" s="1" t="str">
        <f t="shared" si="144"/>
        <v/>
      </c>
      <c r="LS139" s="1" t="str">
        <f t="shared" si="145"/>
        <v/>
      </c>
      <c r="LZ139" s="1" t="str">
        <f t="shared" si="146"/>
        <v/>
      </c>
      <c r="MB139" s="1" t="str">
        <f t="shared" si="147"/>
        <v/>
      </c>
    </row>
  </sheetData>
  <mergeCells count="1">
    <mergeCell ref="A12:J12"/>
  </mergeCells>
  <conditionalFormatting sqref="A11:XFD11">
    <cfRule type="cellIs" dxfId="1" priority="2" operator="equal">
      <formula>"age"</formula>
    </cfRule>
  </conditionalFormatting>
  <conditionalFormatting sqref="A11:XFD11">
    <cfRule type="cellIs" dxfId="0" priority="1" operator="equal">
      <formula>"age"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79" workbookViewId="0">
      <selection activeCell="H91" sqref="H91"/>
    </sheetView>
  </sheetViews>
  <sheetFormatPr defaultRowHeight="15" x14ac:dyDescent="0.25"/>
  <cols>
    <col min="1" max="1" width="18.28515625" style="1" customWidth="1"/>
    <col min="2" max="7" width="9.140625" style="1"/>
    <col min="8" max="8" width="9.140625" style="8"/>
    <col min="9" max="12" width="9.140625" style="1"/>
    <col min="13" max="13" width="9.140625" style="8"/>
    <col min="14" max="16384" width="9.140625" style="1"/>
  </cols>
  <sheetData>
    <row r="1" spans="1:13" x14ac:dyDescent="0.25">
      <c r="A1" s="10" t="s">
        <v>312</v>
      </c>
      <c r="B1" s="10" t="s">
        <v>427</v>
      </c>
      <c r="C1" s="10" t="s">
        <v>428</v>
      </c>
      <c r="D1" s="10"/>
      <c r="E1" s="11" t="s">
        <v>429</v>
      </c>
      <c r="F1" s="10" t="s">
        <v>430</v>
      </c>
      <c r="G1" s="10"/>
      <c r="H1" s="11" t="s">
        <v>431</v>
      </c>
      <c r="I1" s="10" t="s">
        <v>312</v>
      </c>
      <c r="J1" s="10" t="s">
        <v>427</v>
      </c>
      <c r="K1" s="10" t="s">
        <v>428</v>
      </c>
      <c r="L1" s="10"/>
      <c r="M1" s="11" t="s">
        <v>429</v>
      </c>
    </row>
    <row r="2" spans="1:13" x14ac:dyDescent="0.25">
      <c r="A2" s="1" t="s">
        <v>312</v>
      </c>
      <c r="B2" s="1" t="s">
        <v>328</v>
      </c>
      <c r="C2" s="1">
        <v>536</v>
      </c>
      <c r="F2" s="1">
        <v>1369</v>
      </c>
      <c r="I2" s="1" t="s">
        <v>344</v>
      </c>
      <c r="J2" s="1" t="s">
        <v>328</v>
      </c>
      <c r="K2" s="1">
        <v>170</v>
      </c>
    </row>
    <row r="3" spans="1:13" x14ac:dyDescent="0.25">
      <c r="B3" s="1" t="s">
        <v>329</v>
      </c>
      <c r="C3" s="1" t="s">
        <v>65</v>
      </c>
      <c r="F3" s="1" t="s">
        <v>112</v>
      </c>
      <c r="J3" s="1" t="s">
        <v>329</v>
      </c>
      <c r="K3" s="1" t="s">
        <v>65</v>
      </c>
    </row>
    <row r="4" spans="1:13" x14ac:dyDescent="0.25">
      <c r="B4" s="1" t="s">
        <v>330</v>
      </c>
      <c r="C4" s="1">
        <v>1</v>
      </c>
      <c r="F4" s="1">
        <v>0</v>
      </c>
      <c r="J4" s="1" t="s">
        <v>330</v>
      </c>
      <c r="K4" s="1">
        <v>1</v>
      </c>
    </row>
    <row r="5" spans="1:13" x14ac:dyDescent="0.25">
      <c r="B5" s="1" t="s">
        <v>331</v>
      </c>
      <c r="C5" s="1">
        <v>1</v>
      </c>
      <c r="F5" s="1">
        <v>1</v>
      </c>
      <c r="J5" s="1" t="s">
        <v>331</v>
      </c>
      <c r="K5" s="1">
        <v>1</v>
      </c>
    </row>
    <row r="6" spans="1:13" x14ac:dyDescent="0.25">
      <c r="B6" s="1" t="s">
        <v>332</v>
      </c>
      <c r="C6" s="1">
        <v>1892</v>
      </c>
      <c r="F6" s="1">
        <v>1908</v>
      </c>
      <c r="J6" s="1" t="s">
        <v>332</v>
      </c>
      <c r="K6" s="1">
        <v>1892</v>
      </c>
    </row>
    <row r="7" spans="1:13" x14ac:dyDescent="0.25">
      <c r="A7" s="1" t="s">
        <v>313</v>
      </c>
      <c r="B7" s="1" t="s">
        <v>288</v>
      </c>
      <c r="I7" s="1" t="s">
        <v>345</v>
      </c>
      <c r="J7" s="1" t="s">
        <v>288</v>
      </c>
    </row>
    <row r="8" spans="1:13" x14ac:dyDescent="0.25">
      <c r="B8" s="1" t="s">
        <v>57</v>
      </c>
      <c r="C8" s="1" t="s">
        <v>337</v>
      </c>
      <c r="F8" s="1" t="s">
        <v>337</v>
      </c>
      <c r="J8" s="1" t="s">
        <v>57</v>
      </c>
    </row>
    <row r="9" spans="1:13" x14ac:dyDescent="0.25">
      <c r="B9" s="1" t="s">
        <v>58</v>
      </c>
      <c r="C9" s="1" t="s">
        <v>115</v>
      </c>
      <c r="E9" s="12">
        <f>IF(C9=41233,10.5,IF(C9=41136,11.5,IF(C9=41100,8.5,IF(C9=41004,4.5,IF(C9=41067,6.5,IF(C9=41070,8,IF(C9=41228,13,IF(C9="10+",10,IF(C9="20+",20,IF(C9="30+",30,IF(C9="40+",40,IF(C9="50+",50,IF(C9="60+",60,IF(C9="","",(C9+D9)/2))))))))))))))</f>
        <v>60</v>
      </c>
      <c r="F9" s="1" t="s">
        <v>115</v>
      </c>
      <c r="H9" s="14">
        <f>IF(F9=41233,10.5,IF(F9=41136,11.5,IF(F9=41100,8.5,IF(F9=41004,4.5,IF(F9=41067,6.5,IF(F9=41070,8,IF(F9=41228,13,IF(F9="10+",10,IF(F9="20+",20,IF(F9="30+",30,IF(F9="40+",40,IF(F9="50+",50,IF(F9="60+",60,IF(F9="","",(F9+G9)/2))))))))))))))</f>
        <v>60</v>
      </c>
      <c r="J9" s="1" t="s">
        <v>58</v>
      </c>
    </row>
    <row r="10" spans="1:13" x14ac:dyDescent="0.25">
      <c r="B10" s="1" t="s">
        <v>59</v>
      </c>
      <c r="C10" s="1" t="s">
        <v>136</v>
      </c>
      <c r="E10" s="13">
        <f t="shared" ref="E10" si="0">IF(C10="Very Good",0.9,IF(C10="Good",0.75,IF(C10="Fair",0.5,IF(C10="Poor ",0.25,IF(C10="Very Poor",0.1,"")))))</f>
        <v>0.25</v>
      </c>
      <c r="F10" s="1" t="s">
        <v>120</v>
      </c>
      <c r="H10" s="15">
        <f t="shared" ref="H10" si="1">IF(F10="Very Good",0.9,IF(F10="Good",0.75,IF(F10="Fair",0.5,IF(F10="Poor ",0.25,IF(F10="Very Poor",0.1,"")))))</f>
        <v>0.5</v>
      </c>
      <c r="J10" s="1" t="s">
        <v>59</v>
      </c>
    </row>
    <row r="11" spans="1:13" x14ac:dyDescent="0.25">
      <c r="B11" s="1" t="s">
        <v>333</v>
      </c>
      <c r="J11" s="1" t="s">
        <v>333</v>
      </c>
    </row>
    <row r="12" spans="1:13" x14ac:dyDescent="0.25">
      <c r="B12" s="1" t="s">
        <v>60</v>
      </c>
      <c r="J12" s="1" t="s">
        <v>60</v>
      </c>
    </row>
    <row r="13" spans="1:13" x14ac:dyDescent="0.25">
      <c r="B13" s="1" t="s">
        <v>334</v>
      </c>
      <c r="J13" s="1" t="s">
        <v>334</v>
      </c>
    </row>
    <row r="14" spans="1:13" x14ac:dyDescent="0.25">
      <c r="B14" s="1" t="s">
        <v>335</v>
      </c>
      <c r="J14" s="1" t="s">
        <v>335</v>
      </c>
    </row>
    <row r="15" spans="1:13" x14ac:dyDescent="0.25">
      <c r="B15" s="1" t="s">
        <v>336</v>
      </c>
      <c r="J15" s="1" t="s">
        <v>336</v>
      </c>
    </row>
    <row r="16" spans="1:13" x14ac:dyDescent="0.25">
      <c r="B16" s="1" t="s">
        <v>62</v>
      </c>
      <c r="J16" s="1" t="s">
        <v>62</v>
      </c>
    </row>
    <row r="17" spans="1:13" x14ac:dyDescent="0.25">
      <c r="A17" s="1" t="s">
        <v>314</v>
      </c>
      <c r="B17" s="1" t="s">
        <v>288</v>
      </c>
      <c r="I17" s="1" t="s">
        <v>346</v>
      </c>
      <c r="J17" s="1" t="s">
        <v>288</v>
      </c>
    </row>
    <row r="18" spans="1:13" x14ac:dyDescent="0.25">
      <c r="B18" s="1" t="s">
        <v>57</v>
      </c>
      <c r="J18" s="1" t="s">
        <v>57</v>
      </c>
      <c r="K18" s="1" t="s">
        <v>356</v>
      </c>
    </row>
    <row r="19" spans="1:13" x14ac:dyDescent="0.25">
      <c r="B19" s="1" t="s">
        <v>58</v>
      </c>
      <c r="J19" s="1" t="s">
        <v>58</v>
      </c>
      <c r="K19" s="1" t="s">
        <v>122</v>
      </c>
      <c r="M19" s="14">
        <f>IF(K19=41233,10.5,IF(K19=41136,11.5,IF(K19=41100,8.5,IF(K19=41004,4.5,IF(K19=41067,6.5,IF(K19=41070,8,IF(K19=41228,13,IF(K19="10+",10,IF(K19="20+",20,IF(K19="30+",30,IF(K19="40+",40,IF(K19="50+",50,IF(K19="60+",60,IF(K19="","",(K19+L19)/2))))))))))))))</f>
        <v>30</v>
      </c>
    </row>
    <row r="20" spans="1:13" x14ac:dyDescent="0.25">
      <c r="B20" s="1" t="s">
        <v>59</v>
      </c>
      <c r="J20" s="1" t="s">
        <v>59</v>
      </c>
      <c r="K20" s="1" t="s">
        <v>136</v>
      </c>
      <c r="M20" s="15">
        <f t="shared" ref="M20" si="2">IF(K20="Very Good",0.9,IF(K20="Good",0.75,IF(K20="Fair",0.5,IF(K20="Poor ",0.25,IF(K20="Very Poor",0.1,"")))))</f>
        <v>0.25</v>
      </c>
    </row>
    <row r="21" spans="1:13" x14ac:dyDescent="0.25">
      <c r="B21" s="1" t="s">
        <v>333</v>
      </c>
      <c r="J21" s="1" t="s">
        <v>333</v>
      </c>
    </row>
    <row r="22" spans="1:13" x14ac:dyDescent="0.25">
      <c r="B22" s="1" t="s">
        <v>60</v>
      </c>
      <c r="J22" s="1" t="s">
        <v>60</v>
      </c>
    </row>
    <row r="23" spans="1:13" x14ac:dyDescent="0.25">
      <c r="B23" s="1" t="s">
        <v>334</v>
      </c>
      <c r="J23" s="1" t="s">
        <v>334</v>
      </c>
    </row>
    <row r="24" spans="1:13" x14ac:dyDescent="0.25">
      <c r="B24" s="1" t="s">
        <v>335</v>
      </c>
      <c r="J24" s="1" t="s">
        <v>335</v>
      </c>
    </row>
    <row r="25" spans="1:13" x14ac:dyDescent="0.25">
      <c r="B25" s="1" t="s">
        <v>336</v>
      </c>
      <c r="J25" s="1" t="s">
        <v>336</v>
      </c>
    </row>
    <row r="26" spans="1:13" x14ac:dyDescent="0.25">
      <c r="B26" s="1" t="s">
        <v>62</v>
      </c>
      <c r="J26" s="1" t="s">
        <v>62</v>
      </c>
    </row>
    <row r="27" spans="1:13" x14ac:dyDescent="0.25">
      <c r="A27" s="1" t="s">
        <v>315</v>
      </c>
      <c r="B27" s="1" t="s">
        <v>288</v>
      </c>
      <c r="I27" s="1" t="s">
        <v>347</v>
      </c>
      <c r="J27" s="1" t="s">
        <v>288</v>
      </c>
    </row>
    <row r="28" spans="1:13" x14ac:dyDescent="0.25">
      <c r="B28" s="1" t="s">
        <v>57</v>
      </c>
      <c r="C28" s="1" t="s">
        <v>432</v>
      </c>
      <c r="F28" s="1" t="s">
        <v>432</v>
      </c>
      <c r="J28" s="1" t="s">
        <v>57</v>
      </c>
    </row>
    <row r="29" spans="1:13" x14ac:dyDescent="0.25">
      <c r="B29" s="1" t="s">
        <v>58</v>
      </c>
      <c r="C29" s="1" t="s">
        <v>115</v>
      </c>
      <c r="E29" s="12">
        <f>IF(C29=41233,10.5,IF(C29=41136,11.5,IF(C29=41100,8.5,IF(C29=41004,4.5,IF(C29=41067,6.5,IF(C29=41070,8,IF(C29=41228,13,IF(C29="10+",10,IF(C29="20+",20,IF(C29="30+",30,IF(C29="40+",40,IF(C29="50+",50,IF(C29="60+",60,IF(C29="","",(C29+D29)/2))))))))))))))</f>
        <v>60</v>
      </c>
      <c r="F29" s="1" t="s">
        <v>115</v>
      </c>
      <c r="H29" s="14">
        <f>IF(F29=41233,10.5,IF(F29=41136,11.5,IF(F29=41100,8.5,IF(F29=41004,4.5,IF(F29=41067,6.5,IF(F29=41070,8,IF(F29=41228,13,IF(F29="10+",10,IF(F29="20+",20,IF(F29="30+",30,IF(F29="40+",40,IF(F29="50+",50,IF(F29="60+",60,IF(F29="","",(F29+G29)/2))))))))))))))</f>
        <v>60</v>
      </c>
      <c r="J29" s="1" t="s">
        <v>58</v>
      </c>
    </row>
    <row r="30" spans="1:13" x14ac:dyDescent="0.25">
      <c r="B30" s="1" t="s">
        <v>59</v>
      </c>
      <c r="C30" s="1" t="s">
        <v>120</v>
      </c>
      <c r="E30" s="13">
        <f t="shared" ref="E30" si="3">IF(C30="Very Good",0.9,IF(C30="Good",0.75,IF(C30="Fair",0.5,IF(C30="Poor ",0.25,IF(C30="Very Poor",0.1,"")))))</f>
        <v>0.5</v>
      </c>
      <c r="F30" s="1" t="s">
        <v>120</v>
      </c>
      <c r="H30" s="15">
        <f t="shared" ref="H30" si="4">IF(F30="Very Good",0.9,IF(F30="Good",0.75,IF(F30="Fair",0.5,IF(F30="Poor ",0.25,IF(F30="Very Poor",0.1,"")))))</f>
        <v>0.5</v>
      </c>
      <c r="J30" s="1" t="s">
        <v>59</v>
      </c>
    </row>
    <row r="31" spans="1:13" x14ac:dyDescent="0.25">
      <c r="B31" s="1" t="s">
        <v>333</v>
      </c>
      <c r="J31" s="1" t="s">
        <v>333</v>
      </c>
    </row>
    <row r="32" spans="1:13" x14ac:dyDescent="0.25">
      <c r="B32" s="1" t="s">
        <v>60</v>
      </c>
      <c r="J32" s="1" t="s">
        <v>60</v>
      </c>
    </row>
    <row r="33" spans="1:10" x14ac:dyDescent="0.25">
      <c r="B33" s="1" t="s">
        <v>334</v>
      </c>
      <c r="J33" s="1" t="s">
        <v>334</v>
      </c>
    </row>
    <row r="34" spans="1:10" x14ac:dyDescent="0.25">
      <c r="B34" s="1" t="s">
        <v>335</v>
      </c>
      <c r="J34" s="1" t="s">
        <v>335</v>
      </c>
    </row>
    <row r="35" spans="1:10" x14ac:dyDescent="0.25">
      <c r="B35" s="1" t="s">
        <v>336</v>
      </c>
      <c r="J35" s="1" t="s">
        <v>336</v>
      </c>
    </row>
    <row r="36" spans="1:10" x14ac:dyDescent="0.25">
      <c r="B36" s="1" t="s">
        <v>62</v>
      </c>
      <c r="J36" s="1" t="s">
        <v>62</v>
      </c>
    </row>
    <row r="37" spans="1:10" x14ac:dyDescent="0.25">
      <c r="A37" s="1" t="s">
        <v>316</v>
      </c>
      <c r="B37" s="1" t="s">
        <v>288</v>
      </c>
      <c r="I37" s="1" t="s">
        <v>348</v>
      </c>
      <c r="J37" s="1" t="s">
        <v>288</v>
      </c>
    </row>
    <row r="38" spans="1:10" x14ac:dyDescent="0.25">
      <c r="B38" s="1" t="s">
        <v>57</v>
      </c>
      <c r="J38" s="1" t="s">
        <v>57</v>
      </c>
    </row>
    <row r="39" spans="1:10" x14ac:dyDescent="0.25">
      <c r="B39" s="1" t="s">
        <v>58</v>
      </c>
      <c r="J39" s="1" t="s">
        <v>58</v>
      </c>
    </row>
    <row r="40" spans="1:10" x14ac:dyDescent="0.25">
      <c r="B40" s="1" t="s">
        <v>59</v>
      </c>
      <c r="J40" s="1" t="s">
        <v>59</v>
      </c>
    </row>
    <row r="41" spans="1:10" x14ac:dyDescent="0.25">
      <c r="B41" s="1" t="s">
        <v>333</v>
      </c>
      <c r="J41" s="1" t="s">
        <v>333</v>
      </c>
    </row>
    <row r="42" spans="1:10" x14ac:dyDescent="0.25">
      <c r="B42" s="1" t="s">
        <v>60</v>
      </c>
      <c r="J42" s="1" t="s">
        <v>60</v>
      </c>
    </row>
    <row r="43" spans="1:10" x14ac:dyDescent="0.25">
      <c r="B43" s="1" t="s">
        <v>334</v>
      </c>
      <c r="J43" s="1" t="s">
        <v>334</v>
      </c>
    </row>
    <row r="44" spans="1:10" x14ac:dyDescent="0.25">
      <c r="B44" s="1" t="s">
        <v>335</v>
      </c>
      <c r="J44" s="1" t="s">
        <v>335</v>
      </c>
    </row>
    <row r="45" spans="1:10" x14ac:dyDescent="0.25">
      <c r="B45" s="1" t="s">
        <v>336</v>
      </c>
      <c r="J45" s="1" t="s">
        <v>336</v>
      </c>
    </row>
    <row r="46" spans="1:10" x14ac:dyDescent="0.25">
      <c r="B46" s="1" t="s">
        <v>62</v>
      </c>
      <c r="J46" s="1" t="s">
        <v>62</v>
      </c>
    </row>
    <row r="47" spans="1:10" x14ac:dyDescent="0.25">
      <c r="A47" s="1" t="s">
        <v>317</v>
      </c>
      <c r="B47" s="1" t="s">
        <v>288</v>
      </c>
      <c r="I47" s="1" t="s">
        <v>349</v>
      </c>
      <c r="J47" s="1" t="s">
        <v>288</v>
      </c>
    </row>
    <row r="48" spans="1:10" x14ac:dyDescent="0.25">
      <c r="B48" s="1" t="s">
        <v>57</v>
      </c>
      <c r="C48" s="1" t="s">
        <v>338</v>
      </c>
      <c r="F48" s="1" t="s">
        <v>338</v>
      </c>
      <c r="J48" s="1" t="s">
        <v>57</v>
      </c>
    </row>
    <row r="49" spans="1:10" x14ac:dyDescent="0.25">
      <c r="B49" s="1" t="s">
        <v>58</v>
      </c>
      <c r="C49" s="1" t="s">
        <v>115</v>
      </c>
      <c r="E49" s="12">
        <f>IF(C49=41233,10.5,IF(C49=41136,11.5,IF(C49=41100,8.5,IF(C49=41004,4.5,IF(C49=41067,6.5,IF(C49=41070,8,IF(C49=41228,13,IF(C49="10+",10,IF(C49="20+",20,IF(C49="30+",30,IF(C49="40+",40,IF(C49="50+",50,IF(C49="60+",60,IF(C49="","",(C49+D49)/2))))))))))))))</f>
        <v>60</v>
      </c>
      <c r="F49" s="1" t="s">
        <v>115</v>
      </c>
      <c r="H49" s="14">
        <f>IF(F49=41233,10.5,IF(F49=41136,11.5,IF(F49=41100,8.5,IF(F49=41004,4.5,IF(F49=41067,6.5,IF(F49=41070,8,IF(F49=41228,13,IF(F49="10+",10,IF(F49="20+",20,IF(F49="30+",30,IF(F49="40+",40,IF(F49="50+",50,IF(F49="60+",60,IF(F49="","",(F49+G49)/2))))))))))))))</f>
        <v>60</v>
      </c>
      <c r="J49" s="1" t="s">
        <v>58</v>
      </c>
    </row>
    <row r="50" spans="1:10" x14ac:dyDescent="0.25">
      <c r="B50" s="1" t="s">
        <v>59</v>
      </c>
      <c r="C50" s="1" t="s">
        <v>136</v>
      </c>
      <c r="E50" s="13">
        <f t="shared" ref="E50" si="5">IF(C50="Very Good",0.9,IF(C50="Good",0.75,IF(C50="Fair",0.5,IF(C50="Poor ",0.25,IF(C50="Very Poor",0.1,"")))))</f>
        <v>0.25</v>
      </c>
      <c r="F50" s="1" t="s">
        <v>136</v>
      </c>
      <c r="H50" s="15">
        <f t="shared" ref="H50" si="6">IF(F50="Very Good",0.9,IF(F50="Good",0.75,IF(F50="Fair",0.5,IF(F50="Poor ",0.25,IF(F50="Very Poor",0.1,"")))))</f>
        <v>0.25</v>
      </c>
      <c r="J50" s="1" t="s">
        <v>59</v>
      </c>
    </row>
    <row r="51" spans="1:10" x14ac:dyDescent="0.25">
      <c r="B51" s="1" t="s">
        <v>333</v>
      </c>
      <c r="J51" s="1" t="s">
        <v>333</v>
      </c>
    </row>
    <row r="52" spans="1:10" x14ac:dyDescent="0.25">
      <c r="B52" s="1" t="s">
        <v>60</v>
      </c>
      <c r="J52" s="1" t="s">
        <v>60</v>
      </c>
    </row>
    <row r="53" spans="1:10" x14ac:dyDescent="0.25">
      <c r="B53" s="1" t="s">
        <v>334</v>
      </c>
      <c r="J53" s="1" t="s">
        <v>334</v>
      </c>
    </row>
    <row r="54" spans="1:10" x14ac:dyDescent="0.25">
      <c r="B54" s="1" t="s">
        <v>335</v>
      </c>
      <c r="J54" s="1" t="s">
        <v>335</v>
      </c>
    </row>
    <row r="55" spans="1:10" x14ac:dyDescent="0.25">
      <c r="B55" s="1" t="s">
        <v>336</v>
      </c>
      <c r="J55" s="1" t="s">
        <v>336</v>
      </c>
    </row>
    <row r="56" spans="1:10" x14ac:dyDescent="0.25">
      <c r="B56" s="1" t="s">
        <v>62</v>
      </c>
      <c r="J56" s="1" t="s">
        <v>62</v>
      </c>
    </row>
    <row r="57" spans="1:10" x14ac:dyDescent="0.25">
      <c r="A57" s="1" t="s">
        <v>318</v>
      </c>
      <c r="B57" s="1" t="s">
        <v>288</v>
      </c>
      <c r="I57" s="1" t="s">
        <v>350</v>
      </c>
      <c r="J57" s="1" t="s">
        <v>288</v>
      </c>
    </row>
    <row r="58" spans="1:10" x14ac:dyDescent="0.25">
      <c r="B58" s="1" t="s">
        <v>57</v>
      </c>
      <c r="J58" s="1" t="s">
        <v>57</v>
      </c>
    </row>
    <row r="59" spans="1:10" x14ac:dyDescent="0.25">
      <c r="B59" s="1" t="s">
        <v>58</v>
      </c>
      <c r="J59" s="1" t="s">
        <v>58</v>
      </c>
    </row>
    <row r="60" spans="1:10" x14ac:dyDescent="0.25">
      <c r="B60" s="1" t="s">
        <v>59</v>
      </c>
      <c r="J60" s="1" t="s">
        <v>59</v>
      </c>
    </row>
    <row r="61" spans="1:10" x14ac:dyDescent="0.25">
      <c r="B61" s="1" t="s">
        <v>333</v>
      </c>
      <c r="J61" s="1" t="s">
        <v>333</v>
      </c>
    </row>
    <row r="62" spans="1:10" x14ac:dyDescent="0.25">
      <c r="B62" s="1" t="s">
        <v>60</v>
      </c>
      <c r="J62" s="1" t="s">
        <v>60</v>
      </c>
    </row>
    <row r="63" spans="1:10" x14ac:dyDescent="0.25">
      <c r="B63" s="1" t="s">
        <v>334</v>
      </c>
      <c r="J63" s="1" t="s">
        <v>334</v>
      </c>
    </row>
    <row r="64" spans="1:10" x14ac:dyDescent="0.25">
      <c r="B64" s="1" t="s">
        <v>335</v>
      </c>
      <c r="J64" s="1" t="s">
        <v>335</v>
      </c>
    </row>
    <row r="65" spans="1:13" x14ac:dyDescent="0.25">
      <c r="B65" s="1" t="s">
        <v>336</v>
      </c>
      <c r="J65" s="1" t="s">
        <v>336</v>
      </c>
    </row>
    <row r="66" spans="1:13" x14ac:dyDescent="0.25">
      <c r="B66" s="1" t="s">
        <v>62</v>
      </c>
      <c r="J66" s="1" t="s">
        <v>62</v>
      </c>
    </row>
    <row r="67" spans="1:13" x14ac:dyDescent="0.25">
      <c r="A67" s="1" t="s">
        <v>319</v>
      </c>
      <c r="B67" s="1" t="s">
        <v>288</v>
      </c>
      <c r="I67" s="1" t="s">
        <v>351</v>
      </c>
      <c r="J67" s="1" t="s">
        <v>288</v>
      </c>
    </row>
    <row r="68" spans="1:13" x14ac:dyDescent="0.25">
      <c r="B68" s="1" t="s">
        <v>57</v>
      </c>
      <c r="C68" s="1" t="s">
        <v>338</v>
      </c>
      <c r="F68" s="1" t="s">
        <v>338</v>
      </c>
      <c r="J68" s="1" t="s">
        <v>57</v>
      </c>
      <c r="K68" s="1" t="s">
        <v>357</v>
      </c>
    </row>
    <row r="69" spans="1:13" x14ac:dyDescent="0.25">
      <c r="B69" s="1" t="s">
        <v>58</v>
      </c>
      <c r="C69" s="1" t="s">
        <v>115</v>
      </c>
      <c r="E69" s="12">
        <f>IF(C69=41233,10.5,IF(C69=41136,11.5,IF(C69=41100,8.5,IF(C69=41004,4.5,IF(C69=41067,6.5,IF(C69=41070,8,IF(C69=41228,13,IF(C69="10+",10,IF(C69="20+",20,IF(C69="30+",30,IF(C69="40+",40,IF(C69="50+",50,IF(C69="60+",60,IF(C69="","",(C69+D69)/2))))))))))))))</f>
        <v>60</v>
      </c>
      <c r="F69" s="1" t="s">
        <v>115</v>
      </c>
      <c r="H69" s="14">
        <f>IF(F69=41233,10.5,IF(F69=41136,11.5,IF(F69=41100,8.5,IF(F69=41004,4.5,IF(F69=41067,6.5,IF(F69=41070,8,IF(F69=41228,13,IF(F69="10+",10,IF(F69="20+",20,IF(F69="30+",30,IF(F69="40+",40,IF(F69="50+",50,IF(F69="60+",60,IF(F69="","",(F69+G69)/2))))))))))))))</f>
        <v>60</v>
      </c>
      <c r="J69" s="1" t="s">
        <v>58</v>
      </c>
      <c r="K69" s="1" t="s">
        <v>122</v>
      </c>
      <c r="M69" s="14">
        <f>IF(K69=41233,10.5,IF(K69=41136,11.5,IF(K69=41100,8.5,IF(K69=41004,4.5,IF(K69=41067,6.5,IF(K69=41070,8,IF(K69=41228,13,IF(K69="10+",10,IF(K69="20+",20,IF(K69="30+",30,IF(K69="40+",40,IF(K69="50+",50,IF(K69="60+",60,IF(K69="","",(K69+L69)/2))))))))))))))</f>
        <v>30</v>
      </c>
    </row>
    <row r="70" spans="1:13" x14ac:dyDescent="0.25">
      <c r="B70" s="1" t="s">
        <v>59</v>
      </c>
      <c r="C70" s="1" t="s">
        <v>136</v>
      </c>
      <c r="E70" s="13">
        <f t="shared" ref="E70" si="7">IF(C70="Very Good",0.9,IF(C70="Good",0.75,IF(C70="Fair",0.5,IF(C70="Poor ",0.25,IF(C70="Very Poor",0.1,"")))))</f>
        <v>0.25</v>
      </c>
      <c r="F70" s="1" t="s">
        <v>136</v>
      </c>
      <c r="H70" s="15">
        <f t="shared" ref="H70" si="8">IF(F70="Very Good",0.9,IF(F70="Good",0.75,IF(F70="Fair",0.5,IF(F70="Poor ",0.25,IF(F70="Very Poor",0.1,"")))))</f>
        <v>0.25</v>
      </c>
      <c r="J70" s="1" t="s">
        <v>59</v>
      </c>
      <c r="K70" s="1" t="s">
        <v>136</v>
      </c>
      <c r="M70" s="15">
        <f t="shared" ref="M70" si="9">IF(K70="Very Good",0.9,IF(K70="Good",0.75,IF(K70="Fair",0.5,IF(K70="Poor ",0.25,IF(K70="Very Poor",0.1,"")))))</f>
        <v>0.25</v>
      </c>
    </row>
    <row r="71" spans="1:13" x14ac:dyDescent="0.25">
      <c r="B71" s="1" t="s">
        <v>333</v>
      </c>
      <c r="J71" s="1" t="s">
        <v>333</v>
      </c>
    </row>
    <row r="72" spans="1:13" x14ac:dyDescent="0.25">
      <c r="B72" s="1" t="s">
        <v>60</v>
      </c>
      <c r="J72" s="1" t="s">
        <v>60</v>
      </c>
    </row>
    <row r="73" spans="1:13" x14ac:dyDescent="0.25">
      <c r="B73" s="1" t="s">
        <v>334</v>
      </c>
      <c r="J73" s="1" t="s">
        <v>334</v>
      </c>
    </row>
    <row r="74" spans="1:13" x14ac:dyDescent="0.25">
      <c r="B74" s="1" t="s">
        <v>335</v>
      </c>
      <c r="J74" s="1" t="s">
        <v>335</v>
      </c>
    </row>
    <row r="75" spans="1:13" x14ac:dyDescent="0.25">
      <c r="B75" s="1" t="s">
        <v>336</v>
      </c>
      <c r="J75" s="1" t="s">
        <v>336</v>
      </c>
    </row>
    <row r="76" spans="1:13" x14ac:dyDescent="0.25">
      <c r="B76" s="1" t="s">
        <v>62</v>
      </c>
      <c r="J76" s="1" t="s">
        <v>62</v>
      </c>
    </row>
    <row r="77" spans="1:13" x14ac:dyDescent="0.25">
      <c r="A77" s="1" t="s">
        <v>320</v>
      </c>
      <c r="B77" s="1" t="s">
        <v>288</v>
      </c>
      <c r="I77" s="1" t="s">
        <v>352</v>
      </c>
      <c r="J77" s="1" t="s">
        <v>288</v>
      </c>
    </row>
    <row r="78" spans="1:13" x14ac:dyDescent="0.25">
      <c r="B78" s="1" t="s">
        <v>57</v>
      </c>
      <c r="J78" s="1" t="s">
        <v>57</v>
      </c>
      <c r="K78" s="1" t="s">
        <v>358</v>
      </c>
    </row>
    <row r="79" spans="1:13" x14ac:dyDescent="0.25">
      <c r="B79" s="1" t="s">
        <v>58</v>
      </c>
      <c r="J79" s="1" t="s">
        <v>58</v>
      </c>
      <c r="K79" s="1" t="s">
        <v>122</v>
      </c>
      <c r="M79" s="14">
        <f>IF(K79=41233,10.5,IF(K79=41136,11.5,IF(K79=41100,8.5,IF(K79=41004,4.5,IF(K79=41067,6.5,IF(K79=41070,8,IF(K79=41228,13,IF(K79="10+",10,IF(K79="20+",20,IF(K79="30+",30,IF(K79="40+",40,IF(K79="50+",50,IF(K79="60+",60,IF(K79="","",(K79+L79)/2))))))))))))))</f>
        <v>30</v>
      </c>
    </row>
    <row r="80" spans="1:13" x14ac:dyDescent="0.25">
      <c r="B80" s="1" t="s">
        <v>59</v>
      </c>
      <c r="J80" s="1" t="s">
        <v>59</v>
      </c>
      <c r="K80" s="1" t="s">
        <v>136</v>
      </c>
      <c r="M80" s="15">
        <f t="shared" ref="M80" si="10">IF(K80="Very Good",0.9,IF(K80="Good",0.75,IF(K80="Fair",0.5,IF(K80="Poor ",0.25,IF(K80="Very Poor",0.1,"")))))</f>
        <v>0.25</v>
      </c>
    </row>
    <row r="81" spans="1:13" x14ac:dyDescent="0.25">
      <c r="B81" s="1" t="s">
        <v>333</v>
      </c>
      <c r="J81" s="1" t="s">
        <v>333</v>
      </c>
    </row>
    <row r="82" spans="1:13" x14ac:dyDescent="0.25">
      <c r="B82" s="1" t="s">
        <v>60</v>
      </c>
      <c r="J82" s="1" t="s">
        <v>60</v>
      </c>
    </row>
    <row r="83" spans="1:13" x14ac:dyDescent="0.25">
      <c r="B83" s="1" t="s">
        <v>334</v>
      </c>
      <c r="J83" s="1" t="s">
        <v>334</v>
      </c>
    </row>
    <row r="84" spans="1:13" x14ac:dyDescent="0.25">
      <c r="B84" s="1" t="s">
        <v>335</v>
      </c>
      <c r="J84" s="1" t="s">
        <v>335</v>
      </c>
    </row>
    <row r="85" spans="1:13" x14ac:dyDescent="0.25">
      <c r="B85" s="1" t="s">
        <v>336</v>
      </c>
      <c r="J85" s="1" t="s">
        <v>336</v>
      </c>
    </row>
    <row r="86" spans="1:13" x14ac:dyDescent="0.25">
      <c r="B86" s="1" t="s">
        <v>62</v>
      </c>
      <c r="J86" s="1" t="s">
        <v>62</v>
      </c>
    </row>
    <row r="87" spans="1:13" x14ac:dyDescent="0.25">
      <c r="A87" s="1" t="s">
        <v>433</v>
      </c>
      <c r="B87" s="1" t="s">
        <v>288</v>
      </c>
      <c r="I87" s="1" t="s">
        <v>353</v>
      </c>
      <c r="J87" s="1" t="s">
        <v>288</v>
      </c>
    </row>
    <row r="88" spans="1:13" x14ac:dyDescent="0.25">
      <c r="B88" s="1" t="s">
        <v>57</v>
      </c>
      <c r="C88" s="1" t="s">
        <v>337</v>
      </c>
      <c r="F88" s="1" t="s">
        <v>337</v>
      </c>
      <c r="J88" s="1" t="s">
        <v>57</v>
      </c>
      <c r="K88" s="1" t="s">
        <v>356</v>
      </c>
    </row>
    <row r="89" spans="1:13" x14ac:dyDescent="0.25">
      <c r="B89" s="1" t="s">
        <v>58</v>
      </c>
      <c r="C89" s="1" t="s">
        <v>115</v>
      </c>
      <c r="E89" s="12">
        <f>IF(C89=41233,10.5,IF(C89=41136,11.5,IF(C89=41100,8.5,IF(C89=41004,4.5,IF(C89=41067,6.5,IF(C89=41070,8,IF(C89=41228,13,IF(C89="10+",10,IF(C89="20+",20,IF(C89="30+",30,IF(C89="40+",40,IF(C89="50+",50,IF(C89="60+",60,IF(C89="","",(C89+D89)/2))))))))))))))</f>
        <v>60</v>
      </c>
      <c r="F89" s="1" t="s">
        <v>115</v>
      </c>
      <c r="H89" s="14">
        <f>IF(F89=41233,10.5,IF(F89=41136,11.5,IF(F89=41100,8.5,IF(F89=41004,4.5,IF(F89=41067,6.5,IF(F89=41070,8,IF(F89=41228,13,IF(F89="10+",10,IF(F89="20+",20,IF(F89="30+",30,IF(F89="40+",40,IF(F89="50+",50,IF(F89="60+",60,IF(F89="","",(F89+G89)/2))))))))))))))</f>
        <v>60</v>
      </c>
      <c r="J89" s="1" t="s">
        <v>58</v>
      </c>
      <c r="K89" s="1" t="s">
        <v>122</v>
      </c>
      <c r="M89" s="14">
        <f>IF(K89=41233,10.5,IF(K89=41136,11.5,IF(K89=41100,8.5,IF(K89=41004,4.5,IF(K89=41067,6.5,IF(K89=41070,8,IF(K89=41228,13,IF(K89="10+",10,IF(K89="20+",20,IF(K89="30+",30,IF(K89="40+",40,IF(K89="50+",50,IF(K89="60+",60,IF(K89="","",(K89+L89)/2))))))))))))))</f>
        <v>30</v>
      </c>
    </row>
    <row r="90" spans="1:13" x14ac:dyDescent="0.25">
      <c r="B90" s="1" t="s">
        <v>59</v>
      </c>
      <c r="C90" s="1" t="s">
        <v>116</v>
      </c>
      <c r="E90" s="13">
        <f t="shared" ref="E90" si="11">IF(C90="Very Good",0.9,IF(C90="Good",0.75,IF(C90="Fair",0.5,IF(C90="Poor ",0.25,IF(C90="Very Poor",0.1,"")))))</f>
        <v>0.75</v>
      </c>
      <c r="F90" s="1" t="s">
        <v>120</v>
      </c>
      <c r="H90" s="15">
        <v>0.25</v>
      </c>
      <c r="J90" s="1" t="s">
        <v>59</v>
      </c>
      <c r="K90" s="1" t="s">
        <v>136</v>
      </c>
      <c r="M90" s="15">
        <f t="shared" ref="M90" si="12">IF(K90="Very Good",0.9,IF(K90="Good",0.75,IF(K90="Fair",0.5,IF(K90="Poor ",0.25,IF(K90="Very Poor",0.1,"")))))</f>
        <v>0.25</v>
      </c>
    </row>
    <row r="91" spans="1:13" x14ac:dyDescent="0.25">
      <c r="B91" s="1" t="s">
        <v>333</v>
      </c>
      <c r="J91" s="1" t="s">
        <v>333</v>
      </c>
    </row>
    <row r="92" spans="1:13" x14ac:dyDescent="0.25">
      <c r="B92" s="1" t="s">
        <v>60</v>
      </c>
      <c r="J92" s="1" t="s">
        <v>60</v>
      </c>
    </row>
    <row r="93" spans="1:13" x14ac:dyDescent="0.25">
      <c r="B93" s="1" t="s">
        <v>334</v>
      </c>
      <c r="J93" s="1" t="s">
        <v>334</v>
      </c>
    </row>
    <row r="94" spans="1:13" x14ac:dyDescent="0.25">
      <c r="B94" s="1" t="s">
        <v>335</v>
      </c>
      <c r="J94" s="1" t="s">
        <v>335</v>
      </c>
    </row>
    <row r="95" spans="1:13" x14ac:dyDescent="0.25">
      <c r="B95" s="1" t="s">
        <v>336</v>
      </c>
      <c r="J95" s="1" t="s">
        <v>336</v>
      </c>
    </row>
    <row r="96" spans="1:13" x14ac:dyDescent="0.25">
      <c r="B96" s="1" t="s">
        <v>62</v>
      </c>
      <c r="J96" s="1" t="s">
        <v>62</v>
      </c>
    </row>
    <row r="97" spans="1:13" x14ac:dyDescent="0.25">
      <c r="A97" s="1" t="s">
        <v>434</v>
      </c>
      <c r="B97" s="1" t="s">
        <v>288</v>
      </c>
      <c r="I97" s="1" t="s">
        <v>354</v>
      </c>
      <c r="J97" s="1" t="s">
        <v>288</v>
      </c>
    </row>
    <row r="98" spans="1:13" x14ac:dyDescent="0.25">
      <c r="B98" s="1" t="s">
        <v>57</v>
      </c>
      <c r="J98" s="1" t="s">
        <v>57</v>
      </c>
      <c r="K98" s="1" t="s">
        <v>435</v>
      </c>
    </row>
    <row r="99" spans="1:13" x14ac:dyDescent="0.25">
      <c r="B99" s="1" t="s">
        <v>58</v>
      </c>
      <c r="J99" s="1" t="s">
        <v>58</v>
      </c>
      <c r="K99" s="1">
        <v>22</v>
      </c>
      <c r="L99" s="1">
        <v>30</v>
      </c>
      <c r="M99" s="14">
        <f>IF(K99=41233,10.5,IF(K99=41136,11.5,IF(K99=41100,8.5,IF(K99=41004,4.5,IF(K99=41067,6.5,IF(K99=41070,8,IF(K99=41228,13,IF(K99="10+",10,IF(K99="20+",20,IF(K99="30+",30,IF(K99="40+",40,IF(K99="50+",50,IF(K99="60+",60,IF(K99="","",(K99+L99)/2))))))))))))))</f>
        <v>26</v>
      </c>
    </row>
    <row r="100" spans="1:13" x14ac:dyDescent="0.25">
      <c r="B100" s="1" t="s">
        <v>59</v>
      </c>
      <c r="J100" s="1" t="s">
        <v>59</v>
      </c>
      <c r="K100" s="1" t="s">
        <v>120</v>
      </c>
      <c r="M100" s="15">
        <f t="shared" ref="M100" si="13">IF(K100="Very Good",0.9,IF(K100="Good",0.75,IF(K100="Fair",0.5,IF(K100="Poor ",0.25,IF(K100="Very Poor",0.1,"")))))</f>
        <v>0.5</v>
      </c>
    </row>
    <row r="101" spans="1:13" x14ac:dyDescent="0.25">
      <c r="B101" s="1" t="s">
        <v>333</v>
      </c>
      <c r="J101" s="1" t="s">
        <v>333</v>
      </c>
    </row>
    <row r="102" spans="1:13" x14ac:dyDescent="0.25">
      <c r="B102" s="1" t="s">
        <v>60</v>
      </c>
      <c r="J102" s="1" t="s">
        <v>60</v>
      </c>
    </row>
    <row r="103" spans="1:13" x14ac:dyDescent="0.25">
      <c r="B103" s="1" t="s">
        <v>334</v>
      </c>
      <c r="J103" s="1" t="s">
        <v>334</v>
      </c>
    </row>
    <row r="104" spans="1:13" x14ac:dyDescent="0.25">
      <c r="B104" s="1" t="s">
        <v>335</v>
      </c>
      <c r="J104" s="1" t="s">
        <v>335</v>
      </c>
    </row>
    <row r="105" spans="1:13" x14ac:dyDescent="0.25">
      <c r="B105" s="1" t="s">
        <v>336</v>
      </c>
      <c r="J105" s="1" t="s">
        <v>336</v>
      </c>
    </row>
    <row r="106" spans="1:13" x14ac:dyDescent="0.25">
      <c r="B106" s="1" t="s">
        <v>62</v>
      </c>
      <c r="J106" s="1" t="s">
        <v>62</v>
      </c>
    </row>
    <row r="107" spans="1:13" x14ac:dyDescent="0.25">
      <c r="A107" s="1" t="s">
        <v>321</v>
      </c>
      <c r="B107" s="1" t="s">
        <v>288</v>
      </c>
      <c r="I107" s="1" t="s">
        <v>355</v>
      </c>
      <c r="J107" s="1" t="s">
        <v>288</v>
      </c>
    </row>
    <row r="108" spans="1:13" x14ac:dyDescent="0.25">
      <c r="B108" s="1" t="s">
        <v>57</v>
      </c>
      <c r="C108" s="1" t="s">
        <v>339</v>
      </c>
      <c r="F108" s="1" t="s">
        <v>339</v>
      </c>
      <c r="J108" s="1" t="s">
        <v>57</v>
      </c>
    </row>
    <row r="109" spans="1:13" x14ac:dyDescent="0.25">
      <c r="B109" s="1" t="s">
        <v>58</v>
      </c>
      <c r="C109" s="1">
        <v>41136</v>
      </c>
      <c r="E109" s="12">
        <f>IF(C109=41233,10.5,IF(C109=41136,11.5,IF(C109=41100,8.5,IF(C109=41004,4.5,IF(C109=41067,6.5,IF(C109=41070,8,IF(C109=41228,13,IF(C109="10+",10,IF(C109="20+",20,IF(C109="30+",30,IF(C109="40+",40,IF(C109="50+",50,IF(C109="60+",60,IF(C109="","",(C109+D109)/2))))))))))))))</f>
        <v>11.5</v>
      </c>
      <c r="F109" s="1">
        <v>41136</v>
      </c>
      <c r="H109" s="14">
        <f>IF(F109=41233,10.5,IF(F109=41136,11.5,IF(F109=41100,8.5,IF(F109=41004,4.5,IF(F109=41067,6.5,IF(F109=41070,8,IF(F109=41228,13,IF(F109="10+",10,IF(F109="20+",20,IF(F109="30+",30,IF(F109="40+",40,IF(F109="50+",50,IF(F109="60+",60,IF(F109="","",(F109+G109)/2))))))))))))))</f>
        <v>11.5</v>
      </c>
      <c r="J109" s="1" t="s">
        <v>58</v>
      </c>
    </row>
    <row r="110" spans="1:13" x14ac:dyDescent="0.25">
      <c r="B110" s="1" t="s">
        <v>59</v>
      </c>
      <c r="C110" s="1" t="s">
        <v>120</v>
      </c>
      <c r="E110" s="13">
        <f t="shared" ref="E110" si="14">IF(C110="Very Good",0.9,IF(C110="Good",0.75,IF(C110="Fair",0.5,IF(C110="Poor ",0.25,IF(C110="Very Poor",0.1,"")))))</f>
        <v>0.5</v>
      </c>
      <c r="F110" s="1" t="s">
        <v>120</v>
      </c>
      <c r="H110" s="15">
        <f t="shared" ref="H110" si="15">IF(F110="Very Good",0.9,IF(F110="Good",0.75,IF(F110="Fair",0.5,IF(F110="Poor ",0.25,IF(F110="Very Poor",0.1,"")))))</f>
        <v>0.5</v>
      </c>
      <c r="J110" s="1" t="s">
        <v>59</v>
      </c>
    </row>
    <row r="111" spans="1:13" x14ac:dyDescent="0.25">
      <c r="B111" s="1" t="s">
        <v>333</v>
      </c>
      <c r="J111" s="1" t="s">
        <v>333</v>
      </c>
    </row>
    <row r="112" spans="1:13" x14ac:dyDescent="0.25">
      <c r="B112" s="1" t="s">
        <v>60</v>
      </c>
      <c r="J112" s="1" t="s">
        <v>60</v>
      </c>
    </row>
    <row r="113" spans="1:10" x14ac:dyDescent="0.25">
      <c r="B113" s="1" t="s">
        <v>334</v>
      </c>
      <c r="J113" s="1" t="s">
        <v>334</v>
      </c>
    </row>
    <row r="114" spans="1:10" x14ac:dyDescent="0.25">
      <c r="B114" s="1" t="s">
        <v>335</v>
      </c>
      <c r="J114" s="1" t="s">
        <v>335</v>
      </c>
    </row>
    <row r="115" spans="1:10" x14ac:dyDescent="0.25">
      <c r="B115" s="1" t="s">
        <v>336</v>
      </c>
      <c r="J115" s="1" t="s">
        <v>336</v>
      </c>
    </row>
    <row r="116" spans="1:10" x14ac:dyDescent="0.25">
      <c r="B116" s="1" t="s">
        <v>62</v>
      </c>
      <c r="J116" s="1" t="s">
        <v>62</v>
      </c>
    </row>
    <row r="117" spans="1:10" x14ac:dyDescent="0.25">
      <c r="A117" s="1" t="s">
        <v>436</v>
      </c>
      <c r="B117" s="1" t="s">
        <v>288</v>
      </c>
    </row>
    <row r="118" spans="1:10" x14ac:dyDescent="0.25">
      <c r="B118" s="1" t="s">
        <v>57</v>
      </c>
      <c r="C118" s="1" t="s">
        <v>340</v>
      </c>
      <c r="F118" s="1" t="s">
        <v>340</v>
      </c>
    </row>
    <row r="119" spans="1:10" x14ac:dyDescent="0.25">
      <c r="B119" s="1" t="s">
        <v>58</v>
      </c>
    </row>
    <row r="120" spans="1:10" x14ac:dyDescent="0.25">
      <c r="B120" s="1" t="s">
        <v>59</v>
      </c>
    </row>
    <row r="121" spans="1:10" x14ac:dyDescent="0.25">
      <c r="B121" s="1" t="s">
        <v>333</v>
      </c>
    </row>
    <row r="122" spans="1:10" x14ac:dyDescent="0.25">
      <c r="B122" s="1" t="s">
        <v>60</v>
      </c>
    </row>
    <row r="123" spans="1:10" x14ac:dyDescent="0.25">
      <c r="B123" s="1" t="s">
        <v>334</v>
      </c>
    </row>
    <row r="124" spans="1:10" x14ac:dyDescent="0.25">
      <c r="B124" s="1" t="s">
        <v>335</v>
      </c>
    </row>
    <row r="125" spans="1:10" x14ac:dyDescent="0.25">
      <c r="B125" s="1" t="s">
        <v>336</v>
      </c>
    </row>
    <row r="126" spans="1:10" x14ac:dyDescent="0.25">
      <c r="B126" s="1" t="s">
        <v>62</v>
      </c>
    </row>
    <row r="127" spans="1:10" x14ac:dyDescent="0.25">
      <c r="A127" s="1" t="s">
        <v>437</v>
      </c>
      <c r="B127" s="1" t="s">
        <v>288</v>
      </c>
    </row>
    <row r="128" spans="1:10" x14ac:dyDescent="0.25">
      <c r="B128" s="1" t="s">
        <v>57</v>
      </c>
    </row>
    <row r="129" spans="1:6" x14ac:dyDescent="0.25">
      <c r="B129" s="1" t="s">
        <v>58</v>
      </c>
    </row>
    <row r="130" spans="1:6" x14ac:dyDescent="0.25">
      <c r="B130" s="1" t="s">
        <v>59</v>
      </c>
    </row>
    <row r="131" spans="1:6" x14ac:dyDescent="0.25">
      <c r="B131" s="1" t="s">
        <v>333</v>
      </c>
      <c r="C131" s="1" t="s">
        <v>438</v>
      </c>
      <c r="F131" s="1" t="s">
        <v>438</v>
      </c>
    </row>
    <row r="132" spans="1:6" x14ac:dyDescent="0.25">
      <c r="B132" s="1" t="s">
        <v>60</v>
      </c>
    </row>
    <row r="133" spans="1:6" x14ac:dyDescent="0.25">
      <c r="B133" s="1" t="s">
        <v>334</v>
      </c>
    </row>
    <row r="134" spans="1:6" x14ac:dyDescent="0.25">
      <c r="B134" s="1" t="s">
        <v>335</v>
      </c>
    </row>
    <row r="135" spans="1:6" x14ac:dyDescent="0.25">
      <c r="B135" s="1" t="s">
        <v>336</v>
      </c>
    </row>
    <row r="136" spans="1:6" x14ac:dyDescent="0.25">
      <c r="B136" s="1" t="s">
        <v>62</v>
      </c>
    </row>
    <row r="137" spans="1:6" x14ac:dyDescent="0.25">
      <c r="A137" s="1" t="s">
        <v>322</v>
      </c>
      <c r="B137" s="1" t="s">
        <v>288</v>
      </c>
    </row>
    <row r="138" spans="1:6" x14ac:dyDescent="0.25">
      <c r="B138" s="1" t="s">
        <v>57</v>
      </c>
    </row>
    <row r="139" spans="1:6" x14ac:dyDescent="0.25">
      <c r="B139" s="1" t="s">
        <v>58</v>
      </c>
    </row>
    <row r="140" spans="1:6" x14ac:dyDescent="0.25">
      <c r="B140" s="1" t="s">
        <v>59</v>
      </c>
    </row>
    <row r="141" spans="1:6" x14ac:dyDescent="0.25">
      <c r="B141" s="1" t="s">
        <v>333</v>
      </c>
    </row>
    <row r="142" spans="1:6" x14ac:dyDescent="0.25">
      <c r="B142" s="1" t="s">
        <v>60</v>
      </c>
    </row>
    <row r="143" spans="1:6" x14ac:dyDescent="0.25">
      <c r="B143" s="1" t="s">
        <v>334</v>
      </c>
    </row>
    <row r="144" spans="1:6" x14ac:dyDescent="0.25">
      <c r="B144" s="1" t="s">
        <v>335</v>
      </c>
    </row>
    <row r="145" spans="1:2" x14ac:dyDescent="0.25">
      <c r="B145" s="1" t="s">
        <v>336</v>
      </c>
    </row>
    <row r="146" spans="1:2" x14ac:dyDescent="0.25">
      <c r="B146" s="1" t="s">
        <v>62</v>
      </c>
    </row>
    <row r="147" spans="1:2" x14ac:dyDescent="0.25">
      <c r="A147" s="1" t="s">
        <v>439</v>
      </c>
      <c r="B147" s="1" t="s">
        <v>288</v>
      </c>
    </row>
    <row r="148" spans="1:2" x14ac:dyDescent="0.25">
      <c r="B148" s="1" t="s">
        <v>57</v>
      </c>
    </row>
    <row r="149" spans="1:2" x14ac:dyDescent="0.25">
      <c r="B149" s="1" t="s">
        <v>58</v>
      </c>
    </row>
    <row r="150" spans="1:2" x14ac:dyDescent="0.25">
      <c r="B150" s="1" t="s">
        <v>59</v>
      </c>
    </row>
    <row r="151" spans="1:2" x14ac:dyDescent="0.25">
      <c r="B151" s="1" t="s">
        <v>333</v>
      </c>
    </row>
    <row r="152" spans="1:2" x14ac:dyDescent="0.25">
      <c r="B152" s="1" t="s">
        <v>60</v>
      </c>
    </row>
    <row r="153" spans="1:2" x14ac:dyDescent="0.25">
      <c r="B153" s="1" t="s">
        <v>334</v>
      </c>
    </row>
    <row r="154" spans="1:2" x14ac:dyDescent="0.25">
      <c r="B154" s="1" t="s">
        <v>335</v>
      </c>
    </row>
    <row r="155" spans="1:2" x14ac:dyDescent="0.25">
      <c r="B155" s="1" t="s">
        <v>336</v>
      </c>
    </row>
    <row r="156" spans="1:2" x14ac:dyDescent="0.25">
      <c r="B156" s="1" t="s">
        <v>62</v>
      </c>
    </row>
    <row r="157" spans="1:2" x14ac:dyDescent="0.25">
      <c r="A157" s="1" t="s">
        <v>440</v>
      </c>
      <c r="B157" s="1" t="s">
        <v>288</v>
      </c>
    </row>
    <row r="158" spans="1:2" x14ac:dyDescent="0.25">
      <c r="B158" s="1" t="s">
        <v>57</v>
      </c>
    </row>
    <row r="159" spans="1:2" x14ac:dyDescent="0.25">
      <c r="B159" s="1" t="s">
        <v>58</v>
      </c>
    </row>
    <row r="160" spans="1:2" x14ac:dyDescent="0.25">
      <c r="B160" s="1" t="s">
        <v>59</v>
      </c>
    </row>
    <row r="161" spans="1:8" x14ac:dyDescent="0.25">
      <c r="B161" s="1" t="s">
        <v>333</v>
      </c>
    </row>
    <row r="162" spans="1:8" x14ac:dyDescent="0.25">
      <c r="B162" s="1" t="s">
        <v>60</v>
      </c>
    </row>
    <row r="163" spans="1:8" x14ac:dyDescent="0.25">
      <c r="B163" s="1" t="s">
        <v>334</v>
      </c>
    </row>
    <row r="164" spans="1:8" x14ac:dyDescent="0.25">
      <c r="B164" s="1" t="s">
        <v>335</v>
      </c>
    </row>
    <row r="165" spans="1:8" x14ac:dyDescent="0.25">
      <c r="B165" s="1" t="s">
        <v>336</v>
      </c>
    </row>
    <row r="166" spans="1:8" x14ac:dyDescent="0.25">
      <c r="B166" s="1" t="s">
        <v>62</v>
      </c>
    </row>
    <row r="167" spans="1:8" x14ac:dyDescent="0.25">
      <c r="A167" s="1" t="s">
        <v>323</v>
      </c>
      <c r="B167" s="1" t="s">
        <v>288</v>
      </c>
    </row>
    <row r="168" spans="1:8" x14ac:dyDescent="0.25">
      <c r="B168" s="1" t="s">
        <v>57</v>
      </c>
      <c r="C168" s="1" t="s">
        <v>341</v>
      </c>
      <c r="F168" s="1" t="s">
        <v>341</v>
      </c>
    </row>
    <row r="169" spans="1:8" x14ac:dyDescent="0.25">
      <c r="B169" s="1" t="s">
        <v>58</v>
      </c>
      <c r="C169" s="1">
        <v>0</v>
      </c>
      <c r="D169" s="1">
        <v>15</v>
      </c>
      <c r="E169" s="12">
        <f>IF(C169=41233,10.5,IF(C169=41136,11.5,IF(C169=41100,8.5,IF(C169=41004,4.5,IF(C169=41067,6.5,IF(C169=41070,8,IF(C169=41228,13,IF(C169="10+",10,IF(C169="20+",20,IF(C169="30+",30,IF(C169="40+",40,IF(C169="50+",50,IF(C169="60+",60,IF(C169="","",(C169+D169)/2))))))))))))))</f>
        <v>7.5</v>
      </c>
      <c r="F169" s="1">
        <v>0</v>
      </c>
      <c r="G169" s="1">
        <v>15</v>
      </c>
      <c r="H169" s="14">
        <f>IF(F169=41233,10.5,IF(F169=41136,11.5,IF(F169=41100,8.5,IF(F169=41004,4.5,IF(F169=41067,6.5,IF(F169=41070,8,IF(F169=41228,13,IF(F169="10+",10,IF(F169="20+",20,IF(F169="30+",30,IF(F169="40+",40,IF(F169="50+",50,IF(F169="60+",60,IF(F169="","",(F169+G169)/2))))))))))))))</f>
        <v>7.5</v>
      </c>
    </row>
    <row r="170" spans="1:8" x14ac:dyDescent="0.25">
      <c r="B170" s="1" t="s">
        <v>59</v>
      </c>
      <c r="C170" s="1" t="s">
        <v>120</v>
      </c>
      <c r="E170" s="13">
        <f t="shared" ref="E170" si="16">IF(C170="Very Good",0.9,IF(C170="Good",0.75,IF(C170="Fair",0.5,IF(C170="Poor ",0.25,IF(C170="Very Poor",0.1,"")))))</f>
        <v>0.5</v>
      </c>
      <c r="F170" s="1" t="s">
        <v>120</v>
      </c>
      <c r="H170" s="15">
        <f t="shared" ref="H170" si="17">IF(F170="Very Good",0.9,IF(F170="Good",0.75,IF(F170="Fair",0.5,IF(F170="Poor ",0.25,IF(F170="Very Poor",0.1,"")))))</f>
        <v>0.5</v>
      </c>
    </row>
    <row r="171" spans="1:8" x14ac:dyDescent="0.25">
      <c r="B171" s="1" t="s">
        <v>333</v>
      </c>
    </row>
    <row r="172" spans="1:8" x14ac:dyDescent="0.25">
      <c r="B172" s="1" t="s">
        <v>60</v>
      </c>
    </row>
    <row r="173" spans="1:8" x14ac:dyDescent="0.25">
      <c r="B173" s="1" t="s">
        <v>334</v>
      </c>
    </row>
    <row r="174" spans="1:8" x14ac:dyDescent="0.25">
      <c r="B174" s="1" t="s">
        <v>335</v>
      </c>
    </row>
    <row r="175" spans="1:8" x14ac:dyDescent="0.25">
      <c r="B175" s="1" t="s">
        <v>336</v>
      </c>
    </row>
    <row r="176" spans="1:8" x14ac:dyDescent="0.25">
      <c r="B176" s="1" t="s">
        <v>62</v>
      </c>
    </row>
    <row r="177" spans="1:8" x14ac:dyDescent="0.25">
      <c r="A177" s="1" t="s">
        <v>324</v>
      </c>
      <c r="B177" s="1" t="s">
        <v>288</v>
      </c>
    </row>
    <row r="178" spans="1:8" x14ac:dyDescent="0.25">
      <c r="B178" s="1" t="s">
        <v>57</v>
      </c>
    </row>
    <row r="179" spans="1:8" x14ac:dyDescent="0.25">
      <c r="B179" s="1" t="s">
        <v>58</v>
      </c>
    </row>
    <row r="180" spans="1:8" x14ac:dyDescent="0.25">
      <c r="B180" s="1" t="s">
        <v>59</v>
      </c>
    </row>
    <row r="181" spans="1:8" x14ac:dyDescent="0.25">
      <c r="B181" s="1" t="s">
        <v>333</v>
      </c>
    </row>
    <row r="182" spans="1:8" x14ac:dyDescent="0.25">
      <c r="B182" s="1" t="s">
        <v>60</v>
      </c>
    </row>
    <row r="183" spans="1:8" x14ac:dyDescent="0.25">
      <c r="B183" s="1" t="s">
        <v>334</v>
      </c>
    </row>
    <row r="184" spans="1:8" x14ac:dyDescent="0.25">
      <c r="B184" s="1" t="s">
        <v>335</v>
      </c>
    </row>
    <row r="185" spans="1:8" x14ac:dyDescent="0.25">
      <c r="B185" s="1" t="s">
        <v>336</v>
      </c>
    </row>
    <row r="186" spans="1:8" x14ac:dyDescent="0.25">
      <c r="B186" s="1" t="s">
        <v>62</v>
      </c>
    </row>
    <row r="187" spans="1:8" x14ac:dyDescent="0.25">
      <c r="A187" s="1" t="s">
        <v>325</v>
      </c>
      <c r="B187" s="1" t="s">
        <v>288</v>
      </c>
    </row>
    <row r="188" spans="1:8" x14ac:dyDescent="0.25">
      <c r="B188" s="1" t="s">
        <v>57</v>
      </c>
      <c r="C188" s="1" t="s">
        <v>342</v>
      </c>
      <c r="F188" s="1" t="s">
        <v>342</v>
      </c>
    </row>
    <row r="189" spans="1:8" x14ac:dyDescent="0.25">
      <c r="B189" s="1" t="s">
        <v>58</v>
      </c>
      <c r="C189" s="1">
        <v>16</v>
      </c>
      <c r="D189" s="1">
        <v>21</v>
      </c>
      <c r="E189" s="12">
        <f>IF(C189=41233,10.5,IF(C189=41136,11.5,IF(C189=41100,8.5,IF(C189=41004,4.5,IF(C189=41067,6.5,IF(C189=41070,8,IF(C189=41228,13,IF(C189="10+",10,IF(C189="20+",20,IF(C189="30+",30,IF(C189="40+",40,IF(C189="50+",50,IF(C189="60+",60,IF(C189="","",(C189+D189)/2))))))))))))))</f>
        <v>18.5</v>
      </c>
      <c r="F189" s="1">
        <v>16</v>
      </c>
      <c r="G189" s="1">
        <v>21</v>
      </c>
      <c r="H189" s="14">
        <f>IF(F189=41233,10.5,IF(F189=41136,11.5,IF(F189=41100,8.5,IF(F189=41004,4.5,IF(F189=41067,6.5,IF(F189=41070,8,IF(F189=41228,13,IF(F189="10+",10,IF(F189="20+",20,IF(F189="30+",30,IF(F189="40+",40,IF(F189="50+",50,IF(F189="60+",60,IF(F189="","",(F189+G189)/2))))))))))))))</f>
        <v>18.5</v>
      </c>
    </row>
    <row r="190" spans="1:8" x14ac:dyDescent="0.25">
      <c r="B190" s="1" t="s">
        <v>59</v>
      </c>
      <c r="C190" s="1" t="s">
        <v>120</v>
      </c>
      <c r="E190" s="13">
        <f t="shared" ref="E190" si="18">IF(C190="Very Good",0.9,IF(C190="Good",0.75,IF(C190="Fair",0.5,IF(C190="Poor ",0.25,IF(C190="Very Poor",0.1,"")))))</f>
        <v>0.5</v>
      </c>
      <c r="F190" s="1" t="s">
        <v>120</v>
      </c>
      <c r="H190" s="15">
        <f t="shared" ref="H190" si="19">IF(F190="Very Good",0.9,IF(F190="Good",0.75,IF(F190="Fair",0.5,IF(F190="Poor ",0.25,IF(F190="Very Poor",0.1,"")))))</f>
        <v>0.5</v>
      </c>
    </row>
    <row r="191" spans="1:8" x14ac:dyDescent="0.25">
      <c r="B191" s="1" t="s">
        <v>333</v>
      </c>
    </row>
    <row r="192" spans="1:8" x14ac:dyDescent="0.25">
      <c r="B192" s="1" t="s">
        <v>60</v>
      </c>
    </row>
    <row r="193" spans="1:3" x14ac:dyDescent="0.25">
      <c r="B193" s="1" t="s">
        <v>334</v>
      </c>
    </row>
    <row r="194" spans="1:3" x14ac:dyDescent="0.25">
      <c r="B194" s="1" t="s">
        <v>335</v>
      </c>
    </row>
    <row r="195" spans="1:3" x14ac:dyDescent="0.25">
      <c r="B195" s="1" t="s">
        <v>336</v>
      </c>
    </row>
    <row r="196" spans="1:3" x14ac:dyDescent="0.25">
      <c r="B196" s="1" t="s">
        <v>62</v>
      </c>
    </row>
    <row r="197" spans="1:3" x14ac:dyDescent="0.25">
      <c r="A197" s="1" t="s">
        <v>326</v>
      </c>
      <c r="B197" s="1" t="s">
        <v>288</v>
      </c>
    </row>
    <row r="198" spans="1:3" x14ac:dyDescent="0.25">
      <c r="B198" s="1" t="s">
        <v>57</v>
      </c>
    </row>
    <row r="199" spans="1:3" x14ac:dyDescent="0.25">
      <c r="B199" s="1" t="s">
        <v>58</v>
      </c>
    </row>
    <row r="200" spans="1:3" x14ac:dyDescent="0.25">
      <c r="B200" s="1" t="s">
        <v>59</v>
      </c>
    </row>
    <row r="201" spans="1:3" x14ac:dyDescent="0.25">
      <c r="B201" s="1" t="s">
        <v>333</v>
      </c>
    </row>
    <row r="202" spans="1:3" x14ac:dyDescent="0.25">
      <c r="B202" s="1" t="s">
        <v>60</v>
      </c>
    </row>
    <row r="203" spans="1:3" x14ac:dyDescent="0.25">
      <c r="B203" s="1" t="s">
        <v>334</v>
      </c>
    </row>
    <row r="204" spans="1:3" x14ac:dyDescent="0.25">
      <c r="B204" s="1" t="s">
        <v>335</v>
      </c>
    </row>
    <row r="205" spans="1:3" x14ac:dyDescent="0.25">
      <c r="B205" s="1" t="s">
        <v>336</v>
      </c>
    </row>
    <row r="206" spans="1:3" x14ac:dyDescent="0.25">
      <c r="B206" s="1" t="s">
        <v>62</v>
      </c>
    </row>
    <row r="207" spans="1:3" x14ac:dyDescent="0.25">
      <c r="A207" s="1" t="s">
        <v>441</v>
      </c>
      <c r="B207" s="1" t="s">
        <v>288</v>
      </c>
    </row>
    <row r="208" spans="1:3" x14ac:dyDescent="0.25">
      <c r="B208" s="1" t="s">
        <v>57</v>
      </c>
      <c r="C208" s="1" t="s">
        <v>343</v>
      </c>
    </row>
    <row r="209" spans="1:8" x14ac:dyDescent="0.25">
      <c r="B209" s="1" t="s">
        <v>58</v>
      </c>
      <c r="C209" s="1">
        <v>16</v>
      </c>
      <c r="D209" s="1">
        <v>21</v>
      </c>
      <c r="E209" s="12">
        <f>IF(C209=41233,10.5,IF(C209=41136,11.5,IF(C209=41100,8.5,IF(C209=41004,4.5,IF(C209=41067,6.5,IF(C209=41070,8,IF(C209=41228,13,IF(C209="10+",10,IF(C209="20+",20,IF(C209="30+",30,IF(C209="40+",40,IF(C209="50+",50,IF(C209="60+",60,IF(C209="","",(C209+D209)/2))))))))))))))</f>
        <v>18.5</v>
      </c>
    </row>
    <row r="210" spans="1:8" x14ac:dyDescent="0.25">
      <c r="B210" s="1" t="s">
        <v>59</v>
      </c>
      <c r="C210" s="1" t="s">
        <v>120</v>
      </c>
      <c r="E210" s="13">
        <f t="shared" ref="E210" si="20">IF(C210="Very Good",0.9,IF(C210="Good",0.75,IF(C210="Fair",0.5,IF(C210="Poor ",0.25,IF(C210="Very Poor",0.1,"")))))</f>
        <v>0.5</v>
      </c>
    </row>
    <row r="211" spans="1:8" x14ac:dyDescent="0.25">
      <c r="B211" s="1" t="s">
        <v>333</v>
      </c>
    </row>
    <row r="212" spans="1:8" x14ac:dyDescent="0.25">
      <c r="B212" s="1" t="s">
        <v>60</v>
      </c>
    </row>
    <row r="213" spans="1:8" x14ac:dyDescent="0.25">
      <c r="B213" s="1" t="s">
        <v>334</v>
      </c>
    </row>
    <row r="214" spans="1:8" x14ac:dyDescent="0.25">
      <c r="B214" s="1" t="s">
        <v>335</v>
      </c>
    </row>
    <row r="215" spans="1:8" x14ac:dyDescent="0.25">
      <c r="B215" s="1" t="s">
        <v>336</v>
      </c>
    </row>
    <row r="216" spans="1:8" x14ac:dyDescent="0.25">
      <c r="B216" s="1" t="s">
        <v>62</v>
      </c>
    </row>
    <row r="217" spans="1:8" x14ac:dyDescent="0.25">
      <c r="A217" s="1" t="s">
        <v>442</v>
      </c>
      <c r="B217" s="1" t="s">
        <v>288</v>
      </c>
    </row>
    <row r="218" spans="1:8" x14ac:dyDescent="0.25">
      <c r="B218" s="1" t="s">
        <v>57</v>
      </c>
      <c r="C218" s="1" t="s">
        <v>343</v>
      </c>
      <c r="F218" s="1" t="s">
        <v>343</v>
      </c>
    </row>
    <row r="219" spans="1:8" x14ac:dyDescent="0.25">
      <c r="B219" s="1" t="s">
        <v>58</v>
      </c>
      <c r="C219" s="1">
        <v>16</v>
      </c>
      <c r="D219" s="1">
        <v>21</v>
      </c>
      <c r="E219" s="12">
        <f>IF(C219=41233,10.5,IF(C219=41136,11.5,IF(C219=41100,8.5,IF(C219=41004,4.5,IF(C219=41067,6.5,IF(C219=41070,8,IF(C219=41228,13,IF(C219="10+",10,IF(C219="20+",20,IF(C219="30+",30,IF(C219="40+",40,IF(C219="50+",50,IF(C219="60+",60,IF(C219="","",(C219+D219)/2))))))))))))))</f>
        <v>18.5</v>
      </c>
      <c r="F219" s="1">
        <v>16</v>
      </c>
      <c r="G219" s="1">
        <v>21</v>
      </c>
      <c r="H219" s="14">
        <f>IF(F219=41233,10.5,IF(F219=41136,11.5,IF(F219=41100,8.5,IF(F219=41004,4.5,IF(F219=41067,6.5,IF(F219=41070,8,IF(F219=41228,13,IF(F219="10+",10,IF(F219="20+",20,IF(F219="30+",30,IF(F219="40+",40,IF(F219="50+",50,IF(F219="60+",60,IF(F219="","",(F219+G219)/2))))))))))))))</f>
        <v>18.5</v>
      </c>
    </row>
    <row r="220" spans="1:8" x14ac:dyDescent="0.25">
      <c r="B220" s="1" t="s">
        <v>59</v>
      </c>
      <c r="C220" s="1" t="s">
        <v>120</v>
      </c>
      <c r="E220" s="13">
        <f t="shared" ref="E220" si="21">IF(C220="Very Good",0.9,IF(C220="Good",0.75,IF(C220="Fair",0.5,IF(C220="Poor ",0.25,IF(C220="Very Poor",0.1,"")))))</f>
        <v>0.5</v>
      </c>
    </row>
    <row r="221" spans="1:8" x14ac:dyDescent="0.25">
      <c r="B221" s="1" t="s">
        <v>333</v>
      </c>
    </row>
    <row r="222" spans="1:8" x14ac:dyDescent="0.25">
      <c r="B222" s="1" t="s">
        <v>60</v>
      </c>
    </row>
    <row r="223" spans="1:8" x14ac:dyDescent="0.25">
      <c r="B223" s="1" t="s">
        <v>334</v>
      </c>
    </row>
    <row r="224" spans="1:8" x14ac:dyDescent="0.25">
      <c r="B224" s="1" t="s">
        <v>335</v>
      </c>
    </row>
    <row r="225" spans="1:2" x14ac:dyDescent="0.25">
      <c r="B225" s="1" t="s">
        <v>336</v>
      </c>
    </row>
    <row r="226" spans="1:2" x14ac:dyDescent="0.25">
      <c r="B226" s="1" t="s">
        <v>62</v>
      </c>
    </row>
    <row r="227" spans="1:2" x14ac:dyDescent="0.25">
      <c r="A227" s="1" t="s">
        <v>327</v>
      </c>
      <c r="B227" s="1" t="s">
        <v>288</v>
      </c>
    </row>
    <row r="228" spans="1:2" x14ac:dyDescent="0.25">
      <c r="B228" s="1" t="s">
        <v>57</v>
      </c>
    </row>
    <row r="229" spans="1:2" x14ac:dyDescent="0.25">
      <c r="B229" s="1" t="s">
        <v>58</v>
      </c>
    </row>
    <row r="230" spans="1:2" x14ac:dyDescent="0.25">
      <c r="B230" s="1" t="s">
        <v>59</v>
      </c>
    </row>
    <row r="231" spans="1:2" x14ac:dyDescent="0.25">
      <c r="B231" s="1" t="s">
        <v>333</v>
      </c>
    </row>
    <row r="232" spans="1:2" x14ac:dyDescent="0.25">
      <c r="B232" s="1" t="s">
        <v>60</v>
      </c>
    </row>
    <row r="233" spans="1:2" x14ac:dyDescent="0.25">
      <c r="B233" s="1" t="s">
        <v>334</v>
      </c>
    </row>
    <row r="234" spans="1:2" x14ac:dyDescent="0.25">
      <c r="B234" s="1" t="s">
        <v>335</v>
      </c>
    </row>
    <row r="235" spans="1:2" x14ac:dyDescent="0.25">
      <c r="B235" s="1" t="s">
        <v>336</v>
      </c>
    </row>
    <row r="236" spans="1:2" x14ac:dyDescent="0.25">
      <c r="B236" s="1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opLeftCell="A73" workbookViewId="0">
      <selection activeCell="L14" sqref="L14"/>
    </sheetView>
  </sheetViews>
  <sheetFormatPr defaultRowHeight="15" x14ac:dyDescent="0.25"/>
  <cols>
    <col min="1" max="1" width="26.42578125" style="1" customWidth="1"/>
    <col min="2" max="4" width="9.140625" style="1"/>
    <col min="5" max="5" width="9.140625" style="8"/>
    <col min="6" max="9" width="9.140625" style="1"/>
    <col min="10" max="10" width="9.140625" style="8"/>
    <col min="11" max="16384" width="9.140625" style="1"/>
  </cols>
  <sheetData>
    <row r="1" spans="1:10" x14ac:dyDescent="0.25">
      <c r="A1" s="10" t="s">
        <v>443</v>
      </c>
      <c r="B1" s="10" t="s">
        <v>427</v>
      </c>
      <c r="C1" s="10" t="s">
        <v>428</v>
      </c>
      <c r="D1" s="10"/>
      <c r="E1" s="11" t="s">
        <v>429</v>
      </c>
      <c r="F1" s="10" t="s">
        <v>443</v>
      </c>
      <c r="G1" s="10" t="s">
        <v>427</v>
      </c>
      <c r="H1" s="10" t="s">
        <v>428</v>
      </c>
      <c r="I1" s="10"/>
      <c r="J1" s="11" t="s">
        <v>429</v>
      </c>
    </row>
    <row r="2" spans="1:10" x14ac:dyDescent="0.25">
      <c r="A2" s="1" t="s">
        <v>359</v>
      </c>
      <c r="B2" s="1" t="s">
        <v>328</v>
      </c>
      <c r="C2" s="1">
        <v>627</v>
      </c>
      <c r="F2" s="1" t="s">
        <v>398</v>
      </c>
      <c r="G2" s="1" t="s">
        <v>328</v>
      </c>
      <c r="H2" s="1">
        <v>241</v>
      </c>
    </row>
    <row r="3" spans="1:10" x14ac:dyDescent="0.25">
      <c r="B3" s="1" t="s">
        <v>329</v>
      </c>
      <c r="C3" s="1" t="s">
        <v>65</v>
      </c>
      <c r="G3" s="1" t="s">
        <v>329</v>
      </c>
      <c r="H3" s="1" t="s">
        <v>65</v>
      </c>
    </row>
    <row r="4" spans="1:10" x14ac:dyDescent="0.25">
      <c r="B4" s="1" t="s">
        <v>330</v>
      </c>
      <c r="C4" s="1">
        <v>1</v>
      </c>
      <c r="G4" s="1" t="s">
        <v>330</v>
      </c>
      <c r="H4" s="1">
        <v>1</v>
      </c>
    </row>
    <row r="5" spans="1:10" x14ac:dyDescent="0.25">
      <c r="B5" s="1" t="s">
        <v>331</v>
      </c>
      <c r="C5" s="1">
        <v>1</v>
      </c>
      <c r="G5" s="1" t="s">
        <v>331</v>
      </c>
      <c r="H5" s="1">
        <v>1</v>
      </c>
    </row>
    <row r="6" spans="1:10" x14ac:dyDescent="0.25">
      <c r="B6" s="1" t="s">
        <v>332</v>
      </c>
      <c r="C6" s="1">
        <v>1892</v>
      </c>
      <c r="G6" s="1" t="s">
        <v>332</v>
      </c>
      <c r="H6" s="1">
        <v>1892</v>
      </c>
    </row>
    <row r="7" spans="1:10" x14ac:dyDescent="0.25">
      <c r="A7" s="1" t="s">
        <v>360</v>
      </c>
      <c r="B7" s="1" t="s">
        <v>288</v>
      </c>
      <c r="C7" s="1" t="s">
        <v>444</v>
      </c>
      <c r="F7" s="1" t="s">
        <v>399</v>
      </c>
      <c r="G7" s="1" t="s">
        <v>288</v>
      </c>
    </row>
    <row r="8" spans="1:10" x14ac:dyDescent="0.25">
      <c r="B8" s="1" t="s">
        <v>57</v>
      </c>
      <c r="C8" s="1" t="s">
        <v>445</v>
      </c>
      <c r="G8" s="1" t="s">
        <v>57</v>
      </c>
    </row>
    <row r="9" spans="1:10" x14ac:dyDescent="0.25">
      <c r="B9" s="1" t="s">
        <v>58</v>
      </c>
      <c r="C9" s="1">
        <v>41136</v>
      </c>
      <c r="E9" s="14">
        <f>IF(C9=41233,10.5,IF(C9=41136,11.5,IF(C9=41100,8.5,IF(C9=41004,4.5,IF(C9=41067,6.5,IF(C9=41070,8,IF(C9=41228,13,IF(C9="10+",10,IF(C9="20+",20,IF(C9="30+",30,IF(C9="40+",40,IF(C9="50+",50,IF(C9="60+",60,IF(C9="","",(C9+D9)/2))))))))))))))</f>
        <v>11.5</v>
      </c>
      <c r="G9" s="1" t="s">
        <v>58</v>
      </c>
    </row>
    <row r="10" spans="1:10" x14ac:dyDescent="0.25">
      <c r="B10" s="1" t="s">
        <v>59</v>
      </c>
      <c r="C10" s="1" t="s">
        <v>116</v>
      </c>
      <c r="E10" s="15">
        <f t="shared" ref="E10" si="0">IF(C10="Very Good",0.9,IF(C10="Good",0.75,IF(C10="Fair",0.5,IF(C10="Poor ",0.25,IF(C10="Very Poor",0.1,"")))))</f>
        <v>0.75</v>
      </c>
      <c r="G10" s="1" t="s">
        <v>59</v>
      </c>
    </row>
    <row r="11" spans="1:10" x14ac:dyDescent="0.25">
      <c r="B11" s="1" t="s">
        <v>333</v>
      </c>
      <c r="G11" s="1" t="s">
        <v>333</v>
      </c>
    </row>
    <row r="12" spans="1:10" x14ac:dyDescent="0.25">
      <c r="B12" s="1" t="s">
        <v>60</v>
      </c>
      <c r="G12" s="1" t="s">
        <v>60</v>
      </c>
    </row>
    <row r="13" spans="1:10" x14ac:dyDescent="0.25">
      <c r="B13" s="1" t="s">
        <v>334</v>
      </c>
      <c r="G13" s="1" t="s">
        <v>334</v>
      </c>
    </row>
    <row r="14" spans="1:10" x14ac:dyDescent="0.25">
      <c r="B14" s="1" t="s">
        <v>335</v>
      </c>
      <c r="G14" s="1" t="s">
        <v>335</v>
      </c>
    </row>
    <row r="15" spans="1:10" x14ac:dyDescent="0.25">
      <c r="B15" s="1" t="s">
        <v>336</v>
      </c>
      <c r="G15" s="1" t="s">
        <v>336</v>
      </c>
    </row>
    <row r="16" spans="1:10" x14ac:dyDescent="0.25">
      <c r="B16" s="1" t="s">
        <v>62</v>
      </c>
      <c r="G16" s="1" t="s">
        <v>62</v>
      </c>
    </row>
    <row r="17" spans="1:10" x14ac:dyDescent="0.25">
      <c r="A17" s="1" t="s">
        <v>361</v>
      </c>
      <c r="B17" s="1" t="s">
        <v>288</v>
      </c>
      <c r="C17" s="1" t="s">
        <v>444</v>
      </c>
      <c r="F17" s="1" t="s">
        <v>400</v>
      </c>
      <c r="G17" s="1" t="s">
        <v>288</v>
      </c>
      <c r="H17" s="1" t="s">
        <v>420</v>
      </c>
    </row>
    <row r="18" spans="1:10" x14ac:dyDescent="0.25">
      <c r="B18" s="1" t="s">
        <v>57</v>
      </c>
      <c r="C18" s="1" t="s">
        <v>386</v>
      </c>
      <c r="G18" s="1" t="s">
        <v>57</v>
      </c>
      <c r="H18" s="1" t="s">
        <v>421</v>
      </c>
    </row>
    <row r="19" spans="1:10" x14ac:dyDescent="0.25">
      <c r="B19" s="1" t="s">
        <v>58</v>
      </c>
      <c r="C19" s="1" t="s">
        <v>115</v>
      </c>
      <c r="E19" s="14">
        <f>IF(C19=41233,10.5,IF(C19=41136,11.5,IF(C19=41100,8.5,IF(C19=41004,4.5,IF(C19=41067,6.5,IF(C19=41070,8,IF(C19=41228,13,IF(C19="10+",10,IF(C19="20+",20,IF(C19="30+",30,IF(C19="40+",40,IF(C19="50+",50,IF(C19="60+",60,IF(C19="","",(C19+D19)/2))))))))))))))</f>
        <v>60</v>
      </c>
      <c r="G19" s="1" t="s">
        <v>58</v>
      </c>
      <c r="H19" s="1">
        <v>41067</v>
      </c>
      <c r="J19" s="14">
        <f>IF(H19=41233,10.5,IF(H19=41136,11.5,IF(H19=41100,8.5,IF(H19=41004,4.5,IF(H19=41067,6.5,IF(H19=41070,8,IF(H19=41228,13,IF(H19="10+",10,IF(H19="20+",20,IF(H19="30+",30,IF(H19="40+",40,IF(H19="50+",50,IF(H19="60+",60,IF(H19="","",(H19+I19)/2))))))))))))))</f>
        <v>6.5</v>
      </c>
    </row>
    <row r="20" spans="1:10" x14ac:dyDescent="0.25">
      <c r="B20" s="1" t="s">
        <v>59</v>
      </c>
      <c r="C20" s="1" t="s">
        <v>120</v>
      </c>
      <c r="E20" s="15">
        <f t="shared" ref="E20" si="1">IF(C20="Very Good",0.9,IF(C20="Good",0.75,IF(C20="Fair",0.5,IF(C20="Poor ",0.25,IF(C20="Very Poor",0.1,"")))))</f>
        <v>0.5</v>
      </c>
      <c r="G20" s="1" t="s">
        <v>59</v>
      </c>
      <c r="H20" s="1" t="s">
        <v>116</v>
      </c>
      <c r="J20" s="15">
        <f t="shared" ref="J20" si="2">IF(H20="Very Good",0.9,IF(H20="Good",0.75,IF(H20="Fair",0.5,IF(H20="Poor ",0.25,IF(H20="Very Poor",0.1,"")))))</f>
        <v>0.75</v>
      </c>
    </row>
    <row r="21" spans="1:10" x14ac:dyDescent="0.25">
      <c r="B21" s="1" t="s">
        <v>333</v>
      </c>
      <c r="G21" s="1" t="s">
        <v>333</v>
      </c>
      <c r="H21" s="1" t="s">
        <v>422</v>
      </c>
    </row>
    <row r="22" spans="1:10" x14ac:dyDescent="0.25">
      <c r="B22" s="1" t="s">
        <v>60</v>
      </c>
      <c r="G22" s="1" t="s">
        <v>60</v>
      </c>
    </row>
    <row r="23" spans="1:10" x14ac:dyDescent="0.25">
      <c r="B23" s="1" t="s">
        <v>334</v>
      </c>
      <c r="G23" s="1" t="s">
        <v>334</v>
      </c>
    </row>
    <row r="24" spans="1:10" x14ac:dyDescent="0.25">
      <c r="B24" s="1" t="s">
        <v>335</v>
      </c>
      <c r="G24" s="1" t="s">
        <v>335</v>
      </c>
    </row>
    <row r="25" spans="1:10" x14ac:dyDescent="0.25">
      <c r="B25" s="1" t="s">
        <v>336</v>
      </c>
      <c r="G25" s="1" t="s">
        <v>336</v>
      </c>
    </row>
    <row r="26" spans="1:10" x14ac:dyDescent="0.25">
      <c r="B26" s="1" t="s">
        <v>62</v>
      </c>
      <c r="G26" s="1" t="s">
        <v>62</v>
      </c>
    </row>
    <row r="27" spans="1:10" x14ac:dyDescent="0.25">
      <c r="A27" s="1" t="s">
        <v>362</v>
      </c>
      <c r="B27" s="1" t="s">
        <v>288</v>
      </c>
      <c r="F27" s="1" t="s">
        <v>401</v>
      </c>
      <c r="G27" s="1" t="s">
        <v>288</v>
      </c>
    </row>
    <row r="28" spans="1:10" x14ac:dyDescent="0.25">
      <c r="B28" s="1" t="s">
        <v>57</v>
      </c>
      <c r="C28" s="1" t="s">
        <v>387</v>
      </c>
      <c r="G28" s="1" t="s">
        <v>57</v>
      </c>
    </row>
    <row r="29" spans="1:10" x14ac:dyDescent="0.25">
      <c r="B29" s="1" t="s">
        <v>58</v>
      </c>
      <c r="C29" s="1" t="s">
        <v>115</v>
      </c>
      <c r="E29" s="14">
        <f>IF(C29=41233,10.5,IF(C29=41136,11.5,IF(C29=41100,8.5,IF(C29=41004,4.5,IF(C29=41067,6.5,IF(C29=41070,8,IF(C29=41228,13,IF(C29="10+",10,IF(C29="20+",20,IF(C29="30+",30,IF(C29="40+",40,IF(C29="50+",50,IF(C29="60+",60,IF(C29="","",(C29+D29)/2))))))))))))))</f>
        <v>60</v>
      </c>
      <c r="G29" s="1" t="s">
        <v>58</v>
      </c>
    </row>
    <row r="30" spans="1:10" x14ac:dyDescent="0.25">
      <c r="B30" s="1" t="s">
        <v>59</v>
      </c>
      <c r="C30" s="1" t="s">
        <v>136</v>
      </c>
      <c r="E30" s="15">
        <f t="shared" ref="E30" si="3">IF(C30="Very Good",0.9,IF(C30="Good",0.75,IF(C30="Fair",0.5,IF(C30="Poor ",0.25,IF(C30="Very Poor",0.1,"")))))</f>
        <v>0.25</v>
      </c>
      <c r="G30" s="1" t="s">
        <v>59</v>
      </c>
    </row>
    <row r="31" spans="1:10" x14ac:dyDescent="0.25">
      <c r="B31" s="1" t="s">
        <v>333</v>
      </c>
      <c r="G31" s="1" t="s">
        <v>333</v>
      </c>
    </row>
    <row r="32" spans="1:10" x14ac:dyDescent="0.25">
      <c r="B32" s="1" t="s">
        <v>60</v>
      </c>
      <c r="G32" s="1" t="s">
        <v>60</v>
      </c>
    </row>
    <row r="33" spans="1:8" x14ac:dyDescent="0.25">
      <c r="B33" s="1" t="s">
        <v>334</v>
      </c>
      <c r="G33" s="1" t="s">
        <v>334</v>
      </c>
    </row>
    <row r="34" spans="1:8" x14ac:dyDescent="0.25">
      <c r="B34" s="1" t="s">
        <v>335</v>
      </c>
      <c r="G34" s="1" t="s">
        <v>335</v>
      </c>
    </row>
    <row r="35" spans="1:8" x14ac:dyDescent="0.25">
      <c r="B35" s="1" t="s">
        <v>336</v>
      </c>
      <c r="G35" s="1" t="s">
        <v>336</v>
      </c>
    </row>
    <row r="36" spans="1:8" x14ac:dyDescent="0.25">
      <c r="B36" s="1" t="s">
        <v>62</v>
      </c>
      <c r="G36" s="1" t="s">
        <v>62</v>
      </c>
    </row>
    <row r="37" spans="1:8" x14ac:dyDescent="0.25">
      <c r="A37" s="1" t="s">
        <v>363</v>
      </c>
      <c r="B37" s="1" t="s">
        <v>288</v>
      </c>
      <c r="C37" s="1" t="s">
        <v>444</v>
      </c>
      <c r="F37" s="1" t="s">
        <v>402</v>
      </c>
      <c r="G37" s="1" t="s">
        <v>288</v>
      </c>
    </row>
    <row r="38" spans="1:8" x14ac:dyDescent="0.25">
      <c r="B38" s="1" t="s">
        <v>57</v>
      </c>
      <c r="C38" s="1" t="s">
        <v>388</v>
      </c>
      <c r="G38" s="1" t="s">
        <v>57</v>
      </c>
    </row>
    <row r="39" spans="1:8" x14ac:dyDescent="0.25">
      <c r="B39" s="1" t="s">
        <v>58</v>
      </c>
      <c r="C39" s="1">
        <v>0</v>
      </c>
      <c r="D39" s="1">
        <v>15</v>
      </c>
      <c r="E39" s="14">
        <f>IF(C39=41233,10.5,IF(C39=41136,11.5,IF(C39=41100,8.5,IF(C39=41004,4.5,IF(C39=41067,6.5,IF(C39=41070,8,IF(C39=41228,13,IF(C39="10+",10,IF(C39="20+",20,IF(C39="30+",30,IF(C39="40+",40,IF(C39="50+",50,IF(C39="60+",60,IF(C39="","",(C39+D39)/2))))))))))))))</f>
        <v>7.5</v>
      </c>
      <c r="G39" s="1" t="s">
        <v>58</v>
      </c>
    </row>
    <row r="40" spans="1:8" x14ac:dyDescent="0.25">
      <c r="B40" s="1" t="s">
        <v>59</v>
      </c>
      <c r="C40" s="1" t="s">
        <v>116</v>
      </c>
      <c r="E40" s="15">
        <f t="shared" ref="E40" si="4">IF(C40="Very Good",0.9,IF(C40="Good",0.75,IF(C40="Fair",0.5,IF(C40="Poor ",0.25,IF(C40="Very Poor",0.1,"")))))</f>
        <v>0.75</v>
      </c>
      <c r="G40" s="1" t="s">
        <v>59</v>
      </c>
    </row>
    <row r="41" spans="1:8" x14ac:dyDescent="0.25">
      <c r="B41" s="1" t="s">
        <v>333</v>
      </c>
      <c r="G41" s="1" t="s">
        <v>333</v>
      </c>
    </row>
    <row r="42" spans="1:8" x14ac:dyDescent="0.25">
      <c r="B42" s="1" t="s">
        <v>60</v>
      </c>
      <c r="G42" s="1" t="s">
        <v>60</v>
      </c>
    </row>
    <row r="43" spans="1:8" x14ac:dyDescent="0.25">
      <c r="B43" s="1" t="s">
        <v>334</v>
      </c>
      <c r="G43" s="1" t="s">
        <v>334</v>
      </c>
    </row>
    <row r="44" spans="1:8" x14ac:dyDescent="0.25">
      <c r="B44" s="1" t="s">
        <v>335</v>
      </c>
      <c r="G44" s="1" t="s">
        <v>335</v>
      </c>
    </row>
    <row r="45" spans="1:8" x14ac:dyDescent="0.25">
      <c r="B45" s="1" t="s">
        <v>336</v>
      </c>
      <c r="G45" s="1" t="s">
        <v>336</v>
      </c>
    </row>
    <row r="46" spans="1:8" x14ac:dyDescent="0.25">
      <c r="B46" s="1" t="s">
        <v>62</v>
      </c>
      <c r="G46" s="1" t="s">
        <v>62</v>
      </c>
    </row>
    <row r="47" spans="1:8" x14ac:dyDescent="0.25">
      <c r="A47" s="1" t="s">
        <v>364</v>
      </c>
      <c r="B47" s="1" t="s">
        <v>288</v>
      </c>
      <c r="F47" s="1" t="s">
        <v>403</v>
      </c>
      <c r="G47" s="1" t="s">
        <v>288</v>
      </c>
      <c r="H47" s="1" t="s">
        <v>423</v>
      </c>
    </row>
    <row r="48" spans="1:8" x14ac:dyDescent="0.25">
      <c r="B48" s="1" t="s">
        <v>57</v>
      </c>
      <c r="G48" s="1" t="s">
        <v>57</v>
      </c>
      <c r="H48" s="1" t="s">
        <v>421</v>
      </c>
    </row>
    <row r="49" spans="1:10" x14ac:dyDescent="0.25">
      <c r="B49" s="1" t="s">
        <v>58</v>
      </c>
      <c r="G49" s="1" t="s">
        <v>58</v>
      </c>
      <c r="H49" s="1" t="s">
        <v>119</v>
      </c>
      <c r="J49" s="14">
        <f>IF(H49=41233,10.5,IF(H49=41136,11.5,IF(H49=41100,8.5,IF(H49=41004,4.5,IF(H49=41067,6.5,IF(H49=41070,8,IF(H49=41228,13,IF(H49="10+",10,IF(H49="20+",20,IF(H49="30+",30,IF(H49="40+",40,IF(H49="50+",50,IF(H49="60+",60,IF(H49="","",(H49+I49)/2))))))))))))))</f>
        <v>10</v>
      </c>
    </row>
    <row r="50" spans="1:10" x14ac:dyDescent="0.25">
      <c r="B50" s="1" t="s">
        <v>59</v>
      </c>
      <c r="G50" s="1" t="s">
        <v>59</v>
      </c>
      <c r="H50" s="1" t="s">
        <v>120</v>
      </c>
      <c r="J50" s="15">
        <f t="shared" ref="J50" si="5">IF(H50="Very Good",0.9,IF(H50="Good",0.75,IF(H50="Fair",0.5,IF(H50="Poor ",0.25,IF(H50="Very Poor",0.1,"")))))</f>
        <v>0.5</v>
      </c>
    </row>
    <row r="51" spans="1:10" x14ac:dyDescent="0.25">
      <c r="B51" s="1" t="s">
        <v>333</v>
      </c>
      <c r="G51" s="1" t="s">
        <v>333</v>
      </c>
      <c r="H51" s="1" t="s">
        <v>422</v>
      </c>
    </row>
    <row r="52" spans="1:10" x14ac:dyDescent="0.25">
      <c r="B52" s="1" t="s">
        <v>60</v>
      </c>
      <c r="G52" s="1" t="s">
        <v>60</v>
      </c>
    </row>
    <row r="53" spans="1:10" x14ac:dyDescent="0.25">
      <c r="B53" s="1" t="s">
        <v>334</v>
      </c>
      <c r="G53" s="1" t="s">
        <v>334</v>
      </c>
    </row>
    <row r="54" spans="1:10" x14ac:dyDescent="0.25">
      <c r="B54" s="1" t="s">
        <v>335</v>
      </c>
      <c r="G54" s="1" t="s">
        <v>335</v>
      </c>
    </row>
    <row r="55" spans="1:10" x14ac:dyDescent="0.25">
      <c r="B55" s="1" t="s">
        <v>336</v>
      </c>
      <c r="G55" s="1" t="s">
        <v>336</v>
      </c>
    </row>
    <row r="56" spans="1:10" x14ac:dyDescent="0.25">
      <c r="B56" s="1" t="s">
        <v>62</v>
      </c>
      <c r="G56" s="1" t="s">
        <v>62</v>
      </c>
    </row>
    <row r="57" spans="1:10" x14ac:dyDescent="0.25">
      <c r="A57" s="1" t="s">
        <v>365</v>
      </c>
      <c r="B57" s="1" t="s">
        <v>288</v>
      </c>
      <c r="F57" s="1" t="s">
        <v>404</v>
      </c>
      <c r="G57" s="1" t="s">
        <v>288</v>
      </c>
    </row>
    <row r="58" spans="1:10" x14ac:dyDescent="0.25">
      <c r="B58" s="1" t="s">
        <v>57</v>
      </c>
      <c r="G58" s="1" t="s">
        <v>57</v>
      </c>
    </row>
    <row r="59" spans="1:10" x14ac:dyDescent="0.25">
      <c r="B59" s="1" t="s">
        <v>58</v>
      </c>
      <c r="G59" s="1" t="s">
        <v>58</v>
      </c>
    </row>
    <row r="60" spans="1:10" x14ac:dyDescent="0.25">
      <c r="B60" s="1" t="s">
        <v>59</v>
      </c>
      <c r="G60" s="1" t="s">
        <v>59</v>
      </c>
    </row>
    <row r="61" spans="1:10" x14ac:dyDescent="0.25">
      <c r="B61" s="1" t="s">
        <v>333</v>
      </c>
      <c r="G61" s="1" t="s">
        <v>333</v>
      </c>
    </row>
    <row r="62" spans="1:10" x14ac:dyDescent="0.25">
      <c r="B62" s="1" t="s">
        <v>60</v>
      </c>
      <c r="G62" s="1" t="s">
        <v>60</v>
      </c>
    </row>
    <row r="63" spans="1:10" x14ac:dyDescent="0.25">
      <c r="B63" s="1" t="s">
        <v>334</v>
      </c>
      <c r="G63" s="1" t="s">
        <v>334</v>
      </c>
    </row>
    <row r="64" spans="1:10" x14ac:dyDescent="0.25">
      <c r="B64" s="1" t="s">
        <v>335</v>
      </c>
      <c r="G64" s="1" t="s">
        <v>335</v>
      </c>
    </row>
    <row r="65" spans="1:7" x14ac:dyDescent="0.25">
      <c r="B65" s="1" t="s">
        <v>336</v>
      </c>
      <c r="G65" s="1" t="s">
        <v>336</v>
      </c>
    </row>
    <row r="66" spans="1:7" x14ac:dyDescent="0.25">
      <c r="B66" s="1" t="s">
        <v>62</v>
      </c>
      <c r="G66" s="1" t="s">
        <v>62</v>
      </c>
    </row>
    <row r="67" spans="1:7" x14ac:dyDescent="0.25">
      <c r="A67" s="1" t="s">
        <v>366</v>
      </c>
      <c r="B67" s="1" t="s">
        <v>288</v>
      </c>
      <c r="C67" s="1" t="s">
        <v>446</v>
      </c>
      <c r="F67" s="1" t="s">
        <v>405</v>
      </c>
      <c r="G67" s="1" t="s">
        <v>288</v>
      </c>
    </row>
    <row r="68" spans="1:7" x14ac:dyDescent="0.25">
      <c r="B68" s="1" t="s">
        <v>57</v>
      </c>
      <c r="C68" s="1" t="s">
        <v>447</v>
      </c>
      <c r="G68" s="1" t="s">
        <v>57</v>
      </c>
    </row>
    <row r="69" spans="1:7" x14ac:dyDescent="0.25">
      <c r="B69" s="1" t="s">
        <v>58</v>
      </c>
      <c r="C69" s="1">
        <v>31</v>
      </c>
      <c r="D69" s="1">
        <v>45</v>
      </c>
      <c r="E69" s="14">
        <f>IF(C69=41233,10.5,IF(C69=41136,11.5,IF(C69=41100,8.5,IF(C69=41004,4.5,IF(C69=41067,6.5,IF(C69=41070,8,IF(C69=41228,13,IF(C69="10+",10,IF(C69="20+",20,IF(C69="30+",30,IF(C69="40+",40,IF(C69="50+",50,IF(C69="60+",60,IF(C69="","",(C69+D69)/2))))))))))))))</f>
        <v>38</v>
      </c>
      <c r="G69" s="1" t="s">
        <v>58</v>
      </c>
    </row>
    <row r="70" spans="1:7" x14ac:dyDescent="0.25">
      <c r="B70" s="1" t="s">
        <v>59</v>
      </c>
      <c r="C70" s="1" t="s">
        <v>136</v>
      </c>
      <c r="E70" s="15">
        <f t="shared" ref="E70" si="6">IF(C70="Very Good",0.9,IF(C70="Good",0.75,IF(C70="Fair",0.5,IF(C70="Poor ",0.25,IF(C70="Very Poor",0.1,"")))))</f>
        <v>0.25</v>
      </c>
      <c r="G70" s="1" t="s">
        <v>59</v>
      </c>
    </row>
    <row r="71" spans="1:7" x14ac:dyDescent="0.25">
      <c r="B71" s="1" t="s">
        <v>333</v>
      </c>
      <c r="G71" s="1" t="s">
        <v>333</v>
      </c>
    </row>
    <row r="72" spans="1:7" x14ac:dyDescent="0.25">
      <c r="B72" s="1" t="s">
        <v>60</v>
      </c>
      <c r="G72" s="1" t="s">
        <v>60</v>
      </c>
    </row>
    <row r="73" spans="1:7" x14ac:dyDescent="0.25">
      <c r="B73" s="1" t="s">
        <v>334</v>
      </c>
      <c r="G73" s="1" t="s">
        <v>334</v>
      </c>
    </row>
    <row r="74" spans="1:7" x14ac:dyDescent="0.25">
      <c r="B74" s="1" t="s">
        <v>335</v>
      </c>
      <c r="G74" s="1" t="s">
        <v>335</v>
      </c>
    </row>
    <row r="75" spans="1:7" x14ac:dyDescent="0.25">
      <c r="B75" s="1" t="s">
        <v>336</v>
      </c>
      <c r="G75" s="1" t="s">
        <v>336</v>
      </c>
    </row>
    <row r="76" spans="1:7" x14ac:dyDescent="0.25">
      <c r="B76" s="1" t="s">
        <v>62</v>
      </c>
      <c r="C76" s="1" t="s">
        <v>389</v>
      </c>
      <c r="G76" s="1" t="s">
        <v>62</v>
      </c>
    </row>
    <row r="77" spans="1:7" x14ac:dyDescent="0.25">
      <c r="A77" s="1" t="s">
        <v>367</v>
      </c>
      <c r="B77" s="1" t="s">
        <v>288</v>
      </c>
      <c r="F77" s="1" t="s">
        <v>406</v>
      </c>
      <c r="G77" s="1" t="s">
        <v>288</v>
      </c>
    </row>
    <row r="78" spans="1:7" x14ac:dyDescent="0.25">
      <c r="B78" s="1" t="s">
        <v>57</v>
      </c>
      <c r="G78" s="1" t="s">
        <v>57</v>
      </c>
    </row>
    <row r="79" spans="1:7" x14ac:dyDescent="0.25">
      <c r="B79" s="1" t="s">
        <v>58</v>
      </c>
      <c r="G79" s="1" t="s">
        <v>58</v>
      </c>
    </row>
    <row r="80" spans="1:7" x14ac:dyDescent="0.25">
      <c r="B80" s="1" t="s">
        <v>59</v>
      </c>
      <c r="G80" s="1" t="s">
        <v>59</v>
      </c>
    </row>
    <row r="81" spans="1:7" x14ac:dyDescent="0.25">
      <c r="B81" s="1" t="s">
        <v>333</v>
      </c>
      <c r="G81" s="1" t="s">
        <v>333</v>
      </c>
    </row>
    <row r="82" spans="1:7" x14ac:dyDescent="0.25">
      <c r="B82" s="1" t="s">
        <v>60</v>
      </c>
      <c r="G82" s="1" t="s">
        <v>60</v>
      </c>
    </row>
    <row r="83" spans="1:7" x14ac:dyDescent="0.25">
      <c r="B83" s="1" t="s">
        <v>334</v>
      </c>
      <c r="G83" s="1" t="s">
        <v>334</v>
      </c>
    </row>
    <row r="84" spans="1:7" x14ac:dyDescent="0.25">
      <c r="B84" s="1" t="s">
        <v>335</v>
      </c>
      <c r="G84" s="1" t="s">
        <v>335</v>
      </c>
    </row>
    <row r="85" spans="1:7" x14ac:dyDescent="0.25">
      <c r="B85" s="1" t="s">
        <v>336</v>
      </c>
      <c r="G85" s="1" t="s">
        <v>336</v>
      </c>
    </row>
    <row r="86" spans="1:7" x14ac:dyDescent="0.25">
      <c r="B86" s="1" t="s">
        <v>62</v>
      </c>
      <c r="G86" s="1" t="s">
        <v>62</v>
      </c>
    </row>
    <row r="87" spans="1:7" x14ac:dyDescent="0.25">
      <c r="A87" s="1" t="s">
        <v>368</v>
      </c>
      <c r="B87" s="1" t="s">
        <v>288</v>
      </c>
      <c r="F87" s="1" t="s">
        <v>407</v>
      </c>
      <c r="G87" s="1" t="s">
        <v>288</v>
      </c>
    </row>
    <row r="88" spans="1:7" x14ac:dyDescent="0.25">
      <c r="B88" s="1" t="s">
        <v>57</v>
      </c>
      <c r="G88" s="1" t="s">
        <v>57</v>
      </c>
    </row>
    <row r="89" spans="1:7" x14ac:dyDescent="0.25">
      <c r="B89" s="1" t="s">
        <v>58</v>
      </c>
      <c r="G89" s="1" t="s">
        <v>58</v>
      </c>
    </row>
    <row r="90" spans="1:7" x14ac:dyDescent="0.25">
      <c r="B90" s="1" t="s">
        <v>59</v>
      </c>
      <c r="G90" s="1" t="s">
        <v>59</v>
      </c>
    </row>
    <row r="91" spans="1:7" x14ac:dyDescent="0.25">
      <c r="B91" s="1" t="s">
        <v>333</v>
      </c>
      <c r="G91" s="1" t="s">
        <v>333</v>
      </c>
    </row>
    <row r="92" spans="1:7" x14ac:dyDescent="0.25">
      <c r="B92" s="1" t="s">
        <v>60</v>
      </c>
      <c r="G92" s="1" t="s">
        <v>60</v>
      </c>
    </row>
    <row r="93" spans="1:7" x14ac:dyDescent="0.25">
      <c r="B93" s="1" t="s">
        <v>334</v>
      </c>
      <c r="G93" s="1" t="s">
        <v>334</v>
      </c>
    </row>
    <row r="94" spans="1:7" x14ac:dyDescent="0.25">
      <c r="B94" s="1" t="s">
        <v>335</v>
      </c>
      <c r="G94" s="1" t="s">
        <v>335</v>
      </c>
    </row>
    <row r="95" spans="1:7" x14ac:dyDescent="0.25">
      <c r="B95" s="1" t="s">
        <v>336</v>
      </c>
      <c r="G95" s="1" t="s">
        <v>336</v>
      </c>
    </row>
    <row r="96" spans="1:7" x14ac:dyDescent="0.25">
      <c r="B96" s="1" t="s">
        <v>62</v>
      </c>
      <c r="G96" s="1" t="s">
        <v>62</v>
      </c>
    </row>
    <row r="97" spans="1:7" x14ac:dyDescent="0.25">
      <c r="A97" s="1" t="s">
        <v>369</v>
      </c>
      <c r="B97" s="1" t="s">
        <v>288</v>
      </c>
      <c r="F97" s="1" t="s">
        <v>408</v>
      </c>
      <c r="G97" s="1" t="s">
        <v>288</v>
      </c>
    </row>
    <row r="98" spans="1:7" x14ac:dyDescent="0.25">
      <c r="B98" s="1" t="s">
        <v>57</v>
      </c>
      <c r="G98" s="1" t="s">
        <v>57</v>
      </c>
    </row>
    <row r="99" spans="1:7" x14ac:dyDescent="0.25">
      <c r="B99" s="1" t="s">
        <v>58</v>
      </c>
      <c r="G99" s="1" t="s">
        <v>58</v>
      </c>
    </row>
    <row r="100" spans="1:7" x14ac:dyDescent="0.25">
      <c r="B100" s="1" t="s">
        <v>59</v>
      </c>
      <c r="G100" s="1" t="s">
        <v>59</v>
      </c>
    </row>
    <row r="101" spans="1:7" x14ac:dyDescent="0.25">
      <c r="B101" s="1" t="s">
        <v>333</v>
      </c>
      <c r="G101" s="1" t="s">
        <v>333</v>
      </c>
    </row>
    <row r="102" spans="1:7" x14ac:dyDescent="0.25">
      <c r="B102" s="1" t="s">
        <v>60</v>
      </c>
      <c r="G102" s="1" t="s">
        <v>60</v>
      </c>
    </row>
    <row r="103" spans="1:7" x14ac:dyDescent="0.25">
      <c r="B103" s="1" t="s">
        <v>334</v>
      </c>
      <c r="G103" s="1" t="s">
        <v>334</v>
      </c>
    </row>
    <row r="104" spans="1:7" x14ac:dyDescent="0.25">
      <c r="B104" s="1" t="s">
        <v>335</v>
      </c>
      <c r="G104" s="1" t="s">
        <v>335</v>
      </c>
    </row>
    <row r="105" spans="1:7" x14ac:dyDescent="0.25">
      <c r="B105" s="1" t="s">
        <v>336</v>
      </c>
      <c r="G105" s="1" t="s">
        <v>336</v>
      </c>
    </row>
    <row r="106" spans="1:7" x14ac:dyDescent="0.25">
      <c r="B106" s="1" t="s">
        <v>62</v>
      </c>
      <c r="G106" s="1" t="s">
        <v>62</v>
      </c>
    </row>
    <row r="107" spans="1:7" x14ac:dyDescent="0.25">
      <c r="A107" s="1" t="s">
        <v>370</v>
      </c>
      <c r="B107" s="1" t="s">
        <v>288</v>
      </c>
      <c r="F107" s="1" t="s">
        <v>409</v>
      </c>
      <c r="G107" s="1" t="s">
        <v>288</v>
      </c>
    </row>
    <row r="108" spans="1:7" x14ac:dyDescent="0.25">
      <c r="B108" s="1" t="s">
        <v>57</v>
      </c>
      <c r="G108" s="1" t="s">
        <v>57</v>
      </c>
    </row>
    <row r="109" spans="1:7" x14ac:dyDescent="0.25">
      <c r="B109" s="1" t="s">
        <v>58</v>
      </c>
      <c r="G109" s="1" t="s">
        <v>58</v>
      </c>
    </row>
    <row r="110" spans="1:7" x14ac:dyDescent="0.25">
      <c r="B110" s="1" t="s">
        <v>59</v>
      </c>
      <c r="G110" s="1" t="s">
        <v>59</v>
      </c>
    </row>
    <row r="111" spans="1:7" x14ac:dyDescent="0.25">
      <c r="B111" s="1" t="s">
        <v>333</v>
      </c>
      <c r="G111" s="1" t="s">
        <v>333</v>
      </c>
    </row>
    <row r="112" spans="1:7" x14ac:dyDescent="0.25">
      <c r="B112" s="1" t="s">
        <v>60</v>
      </c>
      <c r="G112" s="1" t="s">
        <v>60</v>
      </c>
    </row>
    <row r="113" spans="1:7" x14ac:dyDescent="0.25">
      <c r="B113" s="1" t="s">
        <v>334</v>
      </c>
      <c r="G113" s="1" t="s">
        <v>334</v>
      </c>
    </row>
    <row r="114" spans="1:7" x14ac:dyDescent="0.25">
      <c r="B114" s="1" t="s">
        <v>335</v>
      </c>
      <c r="G114" s="1" t="s">
        <v>335</v>
      </c>
    </row>
    <row r="115" spans="1:7" x14ac:dyDescent="0.25">
      <c r="B115" s="1" t="s">
        <v>336</v>
      </c>
      <c r="G115" s="1" t="s">
        <v>336</v>
      </c>
    </row>
    <row r="116" spans="1:7" x14ac:dyDescent="0.25">
      <c r="B116" s="1" t="s">
        <v>62</v>
      </c>
      <c r="G116" s="1" t="s">
        <v>62</v>
      </c>
    </row>
    <row r="117" spans="1:7" x14ac:dyDescent="0.25">
      <c r="A117" s="1" t="s">
        <v>371</v>
      </c>
      <c r="B117" s="1" t="s">
        <v>288</v>
      </c>
      <c r="F117" s="1" t="s">
        <v>410</v>
      </c>
      <c r="G117" s="1" t="s">
        <v>288</v>
      </c>
    </row>
    <row r="118" spans="1:7" x14ac:dyDescent="0.25">
      <c r="B118" s="1" t="s">
        <v>57</v>
      </c>
      <c r="G118" s="1" t="s">
        <v>57</v>
      </c>
    </row>
    <row r="119" spans="1:7" x14ac:dyDescent="0.25">
      <c r="B119" s="1" t="s">
        <v>58</v>
      </c>
      <c r="G119" s="1" t="s">
        <v>58</v>
      </c>
    </row>
    <row r="120" spans="1:7" x14ac:dyDescent="0.25">
      <c r="B120" s="1" t="s">
        <v>59</v>
      </c>
      <c r="G120" s="1" t="s">
        <v>59</v>
      </c>
    </row>
    <row r="121" spans="1:7" x14ac:dyDescent="0.25">
      <c r="B121" s="1" t="s">
        <v>333</v>
      </c>
      <c r="G121" s="1" t="s">
        <v>333</v>
      </c>
    </row>
    <row r="122" spans="1:7" x14ac:dyDescent="0.25">
      <c r="B122" s="1" t="s">
        <v>60</v>
      </c>
      <c r="G122" s="1" t="s">
        <v>60</v>
      </c>
    </row>
    <row r="123" spans="1:7" x14ac:dyDescent="0.25">
      <c r="B123" s="1" t="s">
        <v>334</v>
      </c>
      <c r="G123" s="1" t="s">
        <v>334</v>
      </c>
    </row>
    <row r="124" spans="1:7" x14ac:dyDescent="0.25">
      <c r="B124" s="1" t="s">
        <v>335</v>
      </c>
      <c r="G124" s="1" t="s">
        <v>335</v>
      </c>
    </row>
    <row r="125" spans="1:7" x14ac:dyDescent="0.25">
      <c r="B125" s="1" t="s">
        <v>336</v>
      </c>
      <c r="G125" s="1" t="s">
        <v>336</v>
      </c>
    </row>
    <row r="126" spans="1:7" x14ac:dyDescent="0.25">
      <c r="B126" s="1" t="s">
        <v>62</v>
      </c>
      <c r="G126" s="1" t="s">
        <v>62</v>
      </c>
    </row>
    <row r="127" spans="1:7" x14ac:dyDescent="0.25">
      <c r="A127" s="1" t="s">
        <v>372</v>
      </c>
      <c r="B127" s="1" t="s">
        <v>288</v>
      </c>
      <c r="F127" s="1" t="s">
        <v>411</v>
      </c>
      <c r="G127" s="1" t="s">
        <v>288</v>
      </c>
    </row>
    <row r="128" spans="1:7" x14ac:dyDescent="0.25">
      <c r="B128" s="1" t="s">
        <v>57</v>
      </c>
      <c r="G128" s="1" t="s">
        <v>57</v>
      </c>
    </row>
    <row r="129" spans="1:7" x14ac:dyDescent="0.25">
      <c r="B129" s="1" t="s">
        <v>58</v>
      </c>
      <c r="G129" s="1" t="s">
        <v>58</v>
      </c>
    </row>
    <row r="130" spans="1:7" x14ac:dyDescent="0.25">
      <c r="B130" s="1" t="s">
        <v>59</v>
      </c>
      <c r="G130" s="1" t="s">
        <v>59</v>
      </c>
    </row>
    <row r="131" spans="1:7" x14ac:dyDescent="0.25">
      <c r="B131" s="1" t="s">
        <v>333</v>
      </c>
      <c r="G131" s="1" t="s">
        <v>333</v>
      </c>
    </row>
    <row r="132" spans="1:7" x14ac:dyDescent="0.25">
      <c r="B132" s="1" t="s">
        <v>60</v>
      </c>
      <c r="G132" s="1" t="s">
        <v>60</v>
      </c>
    </row>
    <row r="133" spans="1:7" x14ac:dyDescent="0.25">
      <c r="B133" s="1" t="s">
        <v>334</v>
      </c>
      <c r="G133" s="1" t="s">
        <v>334</v>
      </c>
    </row>
    <row r="134" spans="1:7" x14ac:dyDescent="0.25">
      <c r="B134" s="1" t="s">
        <v>335</v>
      </c>
      <c r="G134" s="1" t="s">
        <v>335</v>
      </c>
    </row>
    <row r="135" spans="1:7" x14ac:dyDescent="0.25">
      <c r="B135" s="1" t="s">
        <v>336</v>
      </c>
      <c r="G135" s="1" t="s">
        <v>336</v>
      </c>
    </row>
    <row r="136" spans="1:7" x14ac:dyDescent="0.25">
      <c r="B136" s="1" t="s">
        <v>62</v>
      </c>
      <c r="G136" s="1" t="s">
        <v>62</v>
      </c>
    </row>
    <row r="137" spans="1:7" x14ac:dyDescent="0.25">
      <c r="A137" s="1" t="s">
        <v>373</v>
      </c>
      <c r="B137" s="1" t="s">
        <v>288</v>
      </c>
      <c r="F137" s="1" t="s">
        <v>412</v>
      </c>
      <c r="G137" s="1" t="s">
        <v>288</v>
      </c>
    </row>
    <row r="138" spans="1:7" x14ac:dyDescent="0.25">
      <c r="B138" s="1" t="s">
        <v>57</v>
      </c>
      <c r="G138" s="1" t="s">
        <v>57</v>
      </c>
    </row>
    <row r="139" spans="1:7" x14ac:dyDescent="0.25">
      <c r="B139" s="1" t="s">
        <v>58</v>
      </c>
      <c r="G139" s="1" t="s">
        <v>58</v>
      </c>
    </row>
    <row r="140" spans="1:7" x14ac:dyDescent="0.25">
      <c r="B140" s="1" t="s">
        <v>59</v>
      </c>
      <c r="G140" s="1" t="s">
        <v>59</v>
      </c>
    </row>
    <row r="141" spans="1:7" x14ac:dyDescent="0.25">
      <c r="B141" s="1" t="s">
        <v>333</v>
      </c>
      <c r="G141" s="1" t="s">
        <v>333</v>
      </c>
    </row>
    <row r="142" spans="1:7" x14ac:dyDescent="0.25">
      <c r="B142" s="1" t="s">
        <v>60</v>
      </c>
      <c r="G142" s="1" t="s">
        <v>60</v>
      </c>
    </row>
    <row r="143" spans="1:7" x14ac:dyDescent="0.25">
      <c r="B143" s="1" t="s">
        <v>334</v>
      </c>
      <c r="G143" s="1" t="s">
        <v>334</v>
      </c>
    </row>
    <row r="144" spans="1:7" x14ac:dyDescent="0.25">
      <c r="B144" s="1" t="s">
        <v>335</v>
      </c>
      <c r="G144" s="1" t="s">
        <v>335</v>
      </c>
    </row>
    <row r="145" spans="1:7" x14ac:dyDescent="0.25">
      <c r="B145" s="1" t="s">
        <v>336</v>
      </c>
      <c r="G145" s="1" t="s">
        <v>336</v>
      </c>
    </row>
    <row r="146" spans="1:7" x14ac:dyDescent="0.25">
      <c r="B146" s="1" t="s">
        <v>62</v>
      </c>
      <c r="G146" s="1" t="s">
        <v>62</v>
      </c>
    </row>
    <row r="147" spans="1:7" x14ac:dyDescent="0.25">
      <c r="A147" s="1" t="s">
        <v>374</v>
      </c>
      <c r="B147" s="1" t="s">
        <v>288</v>
      </c>
      <c r="F147" s="1" t="s">
        <v>413</v>
      </c>
      <c r="G147" s="1" t="s">
        <v>288</v>
      </c>
    </row>
    <row r="148" spans="1:7" x14ac:dyDescent="0.25">
      <c r="B148" s="1" t="s">
        <v>57</v>
      </c>
      <c r="G148" s="1" t="s">
        <v>57</v>
      </c>
    </row>
    <row r="149" spans="1:7" x14ac:dyDescent="0.25">
      <c r="B149" s="1" t="s">
        <v>58</v>
      </c>
      <c r="G149" s="1" t="s">
        <v>58</v>
      </c>
    </row>
    <row r="150" spans="1:7" x14ac:dyDescent="0.25">
      <c r="B150" s="1" t="s">
        <v>59</v>
      </c>
      <c r="G150" s="1" t="s">
        <v>59</v>
      </c>
    </row>
    <row r="151" spans="1:7" x14ac:dyDescent="0.25">
      <c r="B151" s="1" t="s">
        <v>333</v>
      </c>
      <c r="G151" s="1" t="s">
        <v>333</v>
      </c>
    </row>
    <row r="152" spans="1:7" x14ac:dyDescent="0.25">
      <c r="B152" s="1" t="s">
        <v>60</v>
      </c>
      <c r="G152" s="1" t="s">
        <v>60</v>
      </c>
    </row>
    <row r="153" spans="1:7" x14ac:dyDescent="0.25">
      <c r="B153" s="1" t="s">
        <v>334</v>
      </c>
      <c r="G153" s="1" t="s">
        <v>334</v>
      </c>
    </row>
    <row r="154" spans="1:7" x14ac:dyDescent="0.25">
      <c r="B154" s="1" t="s">
        <v>335</v>
      </c>
      <c r="G154" s="1" t="s">
        <v>335</v>
      </c>
    </row>
    <row r="155" spans="1:7" x14ac:dyDescent="0.25">
      <c r="B155" s="1" t="s">
        <v>336</v>
      </c>
      <c r="G155" s="1" t="s">
        <v>336</v>
      </c>
    </row>
    <row r="156" spans="1:7" x14ac:dyDescent="0.25">
      <c r="B156" s="1" t="s">
        <v>62</v>
      </c>
      <c r="G156" s="1" t="s">
        <v>62</v>
      </c>
    </row>
    <row r="157" spans="1:7" x14ac:dyDescent="0.25">
      <c r="A157" s="1" t="s">
        <v>375</v>
      </c>
      <c r="B157" s="1" t="s">
        <v>288</v>
      </c>
      <c r="C157" s="1" t="s">
        <v>446</v>
      </c>
      <c r="F157" s="1" t="s">
        <v>414</v>
      </c>
      <c r="G157" s="1" t="s">
        <v>288</v>
      </c>
    </row>
    <row r="158" spans="1:7" x14ac:dyDescent="0.25">
      <c r="B158" s="1" t="s">
        <v>57</v>
      </c>
      <c r="C158" s="1" t="s">
        <v>390</v>
      </c>
      <c r="G158" s="1" t="s">
        <v>57</v>
      </c>
    </row>
    <row r="159" spans="1:7" x14ac:dyDescent="0.25">
      <c r="B159" s="1" t="s">
        <v>58</v>
      </c>
      <c r="C159" s="1">
        <v>31</v>
      </c>
      <c r="D159" s="1">
        <v>45</v>
      </c>
      <c r="E159" s="14">
        <f>IF(C159=41233,10.5,IF(C159=41136,11.5,IF(C159=41100,8.5,IF(C159=41004,4.5,IF(C159=41067,6.5,IF(C159=41070,8,IF(C159=41228,13,IF(C159="10+",10,IF(C159="20+",20,IF(C159="30+",30,IF(C159="40+",40,IF(C159="50+",50,IF(C159="60+",60,IF(C159="","",(C159+D159)/2))))))))))))))</f>
        <v>38</v>
      </c>
      <c r="G159" s="1" t="s">
        <v>58</v>
      </c>
    </row>
    <row r="160" spans="1:7" x14ac:dyDescent="0.25">
      <c r="B160" s="1" t="s">
        <v>59</v>
      </c>
      <c r="C160" s="1" t="s">
        <v>136</v>
      </c>
      <c r="E160" s="15">
        <f t="shared" ref="E160" si="7">IF(C160="Very Good",0.9,IF(C160="Good",0.75,IF(C160="Fair",0.5,IF(C160="Poor ",0.25,IF(C160="Very Poor",0.1,"")))))</f>
        <v>0.25</v>
      </c>
      <c r="G160" s="1" t="s">
        <v>59</v>
      </c>
    </row>
    <row r="161" spans="1:7" x14ac:dyDescent="0.25">
      <c r="B161" s="1" t="s">
        <v>333</v>
      </c>
      <c r="G161" s="1" t="s">
        <v>333</v>
      </c>
    </row>
    <row r="162" spans="1:7" x14ac:dyDescent="0.25">
      <c r="B162" s="1" t="s">
        <v>60</v>
      </c>
      <c r="G162" s="1" t="s">
        <v>60</v>
      </c>
    </row>
    <row r="163" spans="1:7" x14ac:dyDescent="0.25">
      <c r="B163" s="1" t="s">
        <v>334</v>
      </c>
      <c r="G163" s="1" t="s">
        <v>334</v>
      </c>
    </row>
    <row r="164" spans="1:7" x14ac:dyDescent="0.25">
      <c r="B164" s="1" t="s">
        <v>335</v>
      </c>
      <c r="G164" s="1" t="s">
        <v>335</v>
      </c>
    </row>
    <row r="165" spans="1:7" x14ac:dyDescent="0.25">
      <c r="B165" s="1" t="s">
        <v>336</v>
      </c>
      <c r="G165" s="1" t="s">
        <v>336</v>
      </c>
    </row>
    <row r="166" spans="1:7" x14ac:dyDescent="0.25">
      <c r="B166" s="1" t="s">
        <v>62</v>
      </c>
      <c r="G166" s="1" t="s">
        <v>62</v>
      </c>
    </row>
    <row r="167" spans="1:7" x14ac:dyDescent="0.25">
      <c r="A167" s="1" t="s">
        <v>376</v>
      </c>
      <c r="B167" s="1" t="s">
        <v>288</v>
      </c>
      <c r="F167" s="1" t="s">
        <v>415</v>
      </c>
      <c r="G167" s="1" t="s">
        <v>288</v>
      </c>
    </row>
    <row r="168" spans="1:7" x14ac:dyDescent="0.25">
      <c r="B168" s="1" t="s">
        <v>57</v>
      </c>
      <c r="G168" s="1" t="s">
        <v>57</v>
      </c>
    </row>
    <row r="169" spans="1:7" x14ac:dyDescent="0.25">
      <c r="B169" s="1" t="s">
        <v>58</v>
      </c>
      <c r="G169" s="1" t="s">
        <v>58</v>
      </c>
    </row>
    <row r="170" spans="1:7" x14ac:dyDescent="0.25">
      <c r="B170" s="1" t="s">
        <v>59</v>
      </c>
      <c r="G170" s="1" t="s">
        <v>59</v>
      </c>
    </row>
    <row r="171" spans="1:7" x14ac:dyDescent="0.25">
      <c r="B171" s="1" t="s">
        <v>333</v>
      </c>
      <c r="G171" s="1" t="s">
        <v>333</v>
      </c>
    </row>
    <row r="172" spans="1:7" x14ac:dyDescent="0.25">
      <c r="B172" s="1" t="s">
        <v>60</v>
      </c>
      <c r="G172" s="1" t="s">
        <v>60</v>
      </c>
    </row>
    <row r="173" spans="1:7" x14ac:dyDescent="0.25">
      <c r="B173" s="1" t="s">
        <v>334</v>
      </c>
      <c r="G173" s="1" t="s">
        <v>334</v>
      </c>
    </row>
    <row r="174" spans="1:7" x14ac:dyDescent="0.25">
      <c r="B174" s="1" t="s">
        <v>335</v>
      </c>
      <c r="G174" s="1" t="s">
        <v>335</v>
      </c>
    </row>
    <row r="175" spans="1:7" x14ac:dyDescent="0.25">
      <c r="B175" s="1" t="s">
        <v>336</v>
      </c>
      <c r="G175" s="1" t="s">
        <v>336</v>
      </c>
    </row>
    <row r="176" spans="1:7" x14ac:dyDescent="0.25">
      <c r="B176" s="1" t="s">
        <v>62</v>
      </c>
      <c r="G176" s="1" t="s">
        <v>62</v>
      </c>
    </row>
    <row r="177" spans="1:7" x14ac:dyDescent="0.25">
      <c r="A177" s="1" t="s">
        <v>377</v>
      </c>
      <c r="B177" s="1" t="s">
        <v>288</v>
      </c>
      <c r="F177" s="1" t="s">
        <v>416</v>
      </c>
      <c r="G177" s="1" t="s">
        <v>288</v>
      </c>
    </row>
    <row r="178" spans="1:7" x14ac:dyDescent="0.25">
      <c r="B178" s="1" t="s">
        <v>57</v>
      </c>
      <c r="G178" s="1" t="s">
        <v>57</v>
      </c>
    </row>
    <row r="179" spans="1:7" x14ac:dyDescent="0.25">
      <c r="B179" s="1" t="s">
        <v>58</v>
      </c>
      <c r="G179" s="1" t="s">
        <v>58</v>
      </c>
    </row>
    <row r="180" spans="1:7" x14ac:dyDescent="0.25">
      <c r="B180" s="1" t="s">
        <v>59</v>
      </c>
      <c r="G180" s="1" t="s">
        <v>59</v>
      </c>
    </row>
    <row r="181" spans="1:7" x14ac:dyDescent="0.25">
      <c r="B181" s="1" t="s">
        <v>333</v>
      </c>
      <c r="G181" s="1" t="s">
        <v>333</v>
      </c>
    </row>
    <row r="182" spans="1:7" x14ac:dyDescent="0.25">
      <c r="B182" s="1" t="s">
        <v>60</v>
      </c>
      <c r="G182" s="1" t="s">
        <v>60</v>
      </c>
    </row>
    <row r="183" spans="1:7" x14ac:dyDescent="0.25">
      <c r="B183" s="1" t="s">
        <v>334</v>
      </c>
      <c r="G183" s="1" t="s">
        <v>334</v>
      </c>
    </row>
    <row r="184" spans="1:7" x14ac:dyDescent="0.25">
      <c r="B184" s="1" t="s">
        <v>335</v>
      </c>
      <c r="G184" s="1" t="s">
        <v>335</v>
      </c>
    </row>
    <row r="185" spans="1:7" x14ac:dyDescent="0.25">
      <c r="B185" s="1" t="s">
        <v>336</v>
      </c>
      <c r="G185" s="1" t="s">
        <v>336</v>
      </c>
    </row>
    <row r="186" spans="1:7" x14ac:dyDescent="0.25">
      <c r="B186" s="1" t="s">
        <v>62</v>
      </c>
      <c r="G186" s="1" t="s">
        <v>62</v>
      </c>
    </row>
    <row r="187" spans="1:7" x14ac:dyDescent="0.25">
      <c r="A187" s="1" t="s">
        <v>378</v>
      </c>
      <c r="B187" s="1" t="s">
        <v>288</v>
      </c>
      <c r="F187" s="1" t="s">
        <v>417</v>
      </c>
      <c r="G187" s="1" t="s">
        <v>288</v>
      </c>
    </row>
    <row r="188" spans="1:7" x14ac:dyDescent="0.25">
      <c r="B188" s="1" t="s">
        <v>57</v>
      </c>
      <c r="G188" s="1" t="s">
        <v>57</v>
      </c>
    </row>
    <row r="189" spans="1:7" x14ac:dyDescent="0.25">
      <c r="B189" s="1" t="s">
        <v>58</v>
      </c>
      <c r="G189" s="1" t="s">
        <v>58</v>
      </c>
    </row>
    <row r="190" spans="1:7" x14ac:dyDescent="0.25">
      <c r="B190" s="1" t="s">
        <v>59</v>
      </c>
      <c r="G190" s="1" t="s">
        <v>59</v>
      </c>
    </row>
    <row r="191" spans="1:7" x14ac:dyDescent="0.25">
      <c r="B191" s="1" t="s">
        <v>333</v>
      </c>
      <c r="G191" s="1" t="s">
        <v>333</v>
      </c>
    </row>
    <row r="192" spans="1:7" x14ac:dyDescent="0.25">
      <c r="B192" s="1" t="s">
        <v>60</v>
      </c>
      <c r="G192" s="1" t="s">
        <v>60</v>
      </c>
    </row>
    <row r="193" spans="1:7" x14ac:dyDescent="0.25">
      <c r="B193" s="1" t="s">
        <v>334</v>
      </c>
      <c r="G193" s="1" t="s">
        <v>334</v>
      </c>
    </row>
    <row r="194" spans="1:7" x14ac:dyDescent="0.25">
      <c r="B194" s="1" t="s">
        <v>335</v>
      </c>
      <c r="G194" s="1" t="s">
        <v>335</v>
      </c>
    </row>
    <row r="195" spans="1:7" x14ac:dyDescent="0.25">
      <c r="B195" s="1" t="s">
        <v>336</v>
      </c>
      <c r="G195" s="1" t="s">
        <v>336</v>
      </c>
    </row>
    <row r="196" spans="1:7" x14ac:dyDescent="0.25">
      <c r="B196" s="1" t="s">
        <v>62</v>
      </c>
      <c r="G196" s="1" t="s">
        <v>62</v>
      </c>
    </row>
    <row r="197" spans="1:7" x14ac:dyDescent="0.25">
      <c r="A197" s="1" t="s">
        <v>448</v>
      </c>
      <c r="B197" s="1" t="s">
        <v>288</v>
      </c>
      <c r="F197" s="1" t="s">
        <v>418</v>
      </c>
      <c r="G197" s="1" t="s">
        <v>288</v>
      </c>
    </row>
    <row r="198" spans="1:7" x14ac:dyDescent="0.25">
      <c r="B198" s="1" t="s">
        <v>57</v>
      </c>
      <c r="G198" s="1" t="s">
        <v>57</v>
      </c>
    </row>
    <row r="199" spans="1:7" x14ac:dyDescent="0.25">
      <c r="B199" s="1" t="s">
        <v>58</v>
      </c>
      <c r="G199" s="1" t="s">
        <v>58</v>
      </c>
    </row>
    <row r="200" spans="1:7" x14ac:dyDescent="0.25">
      <c r="B200" s="1" t="s">
        <v>59</v>
      </c>
      <c r="G200" s="1" t="s">
        <v>59</v>
      </c>
    </row>
    <row r="201" spans="1:7" x14ac:dyDescent="0.25">
      <c r="B201" s="1" t="s">
        <v>333</v>
      </c>
      <c r="G201" s="1" t="s">
        <v>333</v>
      </c>
    </row>
    <row r="202" spans="1:7" x14ac:dyDescent="0.25">
      <c r="B202" s="1" t="s">
        <v>60</v>
      </c>
      <c r="G202" s="1" t="s">
        <v>60</v>
      </c>
    </row>
    <row r="203" spans="1:7" x14ac:dyDescent="0.25">
      <c r="B203" s="1" t="s">
        <v>334</v>
      </c>
      <c r="G203" s="1" t="s">
        <v>334</v>
      </c>
    </row>
    <row r="204" spans="1:7" x14ac:dyDescent="0.25">
      <c r="B204" s="1" t="s">
        <v>335</v>
      </c>
      <c r="G204" s="1" t="s">
        <v>335</v>
      </c>
    </row>
    <row r="205" spans="1:7" x14ac:dyDescent="0.25">
      <c r="B205" s="1" t="s">
        <v>336</v>
      </c>
      <c r="G205" s="1" t="s">
        <v>336</v>
      </c>
    </row>
    <row r="206" spans="1:7" x14ac:dyDescent="0.25">
      <c r="B206" s="1" t="s">
        <v>62</v>
      </c>
      <c r="G206" s="1" t="s">
        <v>62</v>
      </c>
    </row>
    <row r="207" spans="1:7" x14ac:dyDescent="0.25">
      <c r="A207" s="1" t="s">
        <v>449</v>
      </c>
      <c r="B207" s="1" t="s">
        <v>288</v>
      </c>
      <c r="F207" s="1" t="s">
        <v>419</v>
      </c>
      <c r="G207" s="1" t="s">
        <v>288</v>
      </c>
    </row>
    <row r="208" spans="1:7" x14ac:dyDescent="0.25">
      <c r="B208" s="1" t="s">
        <v>57</v>
      </c>
      <c r="G208" s="1" t="s">
        <v>57</v>
      </c>
    </row>
    <row r="209" spans="1:7" x14ac:dyDescent="0.25">
      <c r="B209" s="1" t="s">
        <v>58</v>
      </c>
      <c r="G209" s="1" t="s">
        <v>58</v>
      </c>
    </row>
    <row r="210" spans="1:7" x14ac:dyDescent="0.25">
      <c r="B210" s="1" t="s">
        <v>59</v>
      </c>
      <c r="G210" s="1" t="s">
        <v>59</v>
      </c>
    </row>
    <row r="211" spans="1:7" x14ac:dyDescent="0.25">
      <c r="B211" s="1" t="s">
        <v>333</v>
      </c>
      <c r="G211" s="1" t="s">
        <v>333</v>
      </c>
    </row>
    <row r="212" spans="1:7" x14ac:dyDescent="0.25">
      <c r="B212" s="1" t="s">
        <v>60</v>
      </c>
      <c r="G212" s="1" t="s">
        <v>60</v>
      </c>
    </row>
    <row r="213" spans="1:7" x14ac:dyDescent="0.25">
      <c r="B213" s="1" t="s">
        <v>334</v>
      </c>
      <c r="G213" s="1" t="s">
        <v>334</v>
      </c>
    </row>
    <row r="214" spans="1:7" x14ac:dyDescent="0.25">
      <c r="B214" s="1" t="s">
        <v>335</v>
      </c>
      <c r="G214" s="1" t="s">
        <v>335</v>
      </c>
    </row>
    <row r="215" spans="1:7" x14ac:dyDescent="0.25">
      <c r="B215" s="1" t="s">
        <v>336</v>
      </c>
      <c r="G215" s="1" t="s">
        <v>336</v>
      </c>
    </row>
    <row r="216" spans="1:7" x14ac:dyDescent="0.25">
      <c r="B216" s="1" t="s">
        <v>62</v>
      </c>
      <c r="G216" s="1" t="s">
        <v>62</v>
      </c>
    </row>
    <row r="217" spans="1:7" x14ac:dyDescent="0.25">
      <c r="A217" s="1" t="s">
        <v>379</v>
      </c>
      <c r="B217" s="1" t="s">
        <v>288</v>
      </c>
      <c r="C217" s="1" t="s">
        <v>446</v>
      </c>
    </row>
    <row r="218" spans="1:7" x14ac:dyDescent="0.25">
      <c r="B218" s="1" t="s">
        <v>57</v>
      </c>
      <c r="C218" s="1" t="s">
        <v>391</v>
      </c>
    </row>
    <row r="219" spans="1:7" x14ac:dyDescent="0.25">
      <c r="B219" s="1" t="s">
        <v>58</v>
      </c>
      <c r="C219" s="1">
        <v>16</v>
      </c>
      <c r="D219" s="1">
        <v>30</v>
      </c>
      <c r="E219" s="14">
        <f>IF(C219=41233,10.5,IF(C219=41136,11.5,IF(C219=41100,8.5,IF(C219=41004,4.5,IF(C219=41067,6.5,IF(C219=41070,8,IF(C219=41228,13,IF(C219="10+",10,IF(C219="20+",20,IF(C219="30+",30,IF(C219="40+",40,IF(C219="50+",50,IF(C219="60+",60,IF(C219="","",(C219+D219)/2))))))))))))))</f>
        <v>23</v>
      </c>
    </row>
    <row r="220" spans="1:7" x14ac:dyDescent="0.25">
      <c r="B220" s="1" t="s">
        <v>59</v>
      </c>
      <c r="C220" s="1" t="s">
        <v>136</v>
      </c>
      <c r="E220" s="15">
        <f t="shared" ref="E220" si="8">IF(C220="Very Good",0.9,IF(C220="Good",0.75,IF(C220="Fair",0.5,IF(C220="Poor ",0.25,IF(C220="Very Poor",0.1,"")))))</f>
        <v>0.25</v>
      </c>
    </row>
    <row r="221" spans="1:7" x14ac:dyDescent="0.25">
      <c r="B221" s="1" t="s">
        <v>333</v>
      </c>
    </row>
    <row r="222" spans="1:7" x14ac:dyDescent="0.25">
      <c r="B222" s="1" t="s">
        <v>60</v>
      </c>
    </row>
    <row r="223" spans="1:7" x14ac:dyDescent="0.25">
      <c r="B223" s="1" t="s">
        <v>334</v>
      </c>
    </row>
    <row r="224" spans="1:7" x14ac:dyDescent="0.25">
      <c r="B224" s="1" t="s">
        <v>335</v>
      </c>
    </row>
    <row r="225" spans="1:5" x14ac:dyDescent="0.25">
      <c r="B225" s="1" t="s">
        <v>336</v>
      </c>
    </row>
    <row r="226" spans="1:5" x14ac:dyDescent="0.25">
      <c r="B226" s="1" t="s">
        <v>62</v>
      </c>
    </row>
    <row r="227" spans="1:5" x14ac:dyDescent="0.25">
      <c r="A227" s="1" t="s">
        <v>380</v>
      </c>
      <c r="B227" s="1" t="s">
        <v>288</v>
      </c>
    </row>
    <row r="228" spans="1:5" x14ac:dyDescent="0.25">
      <c r="B228" s="1" t="s">
        <v>57</v>
      </c>
    </row>
    <row r="229" spans="1:5" x14ac:dyDescent="0.25">
      <c r="B229" s="1" t="s">
        <v>58</v>
      </c>
    </row>
    <row r="230" spans="1:5" x14ac:dyDescent="0.25">
      <c r="B230" s="1" t="s">
        <v>59</v>
      </c>
    </row>
    <row r="231" spans="1:5" x14ac:dyDescent="0.25">
      <c r="B231" s="1" t="s">
        <v>333</v>
      </c>
    </row>
    <row r="232" spans="1:5" x14ac:dyDescent="0.25">
      <c r="B232" s="1" t="s">
        <v>60</v>
      </c>
    </row>
    <row r="233" spans="1:5" x14ac:dyDescent="0.25">
      <c r="B233" s="1" t="s">
        <v>334</v>
      </c>
    </row>
    <row r="234" spans="1:5" x14ac:dyDescent="0.25">
      <c r="B234" s="1" t="s">
        <v>335</v>
      </c>
    </row>
    <row r="235" spans="1:5" x14ac:dyDescent="0.25">
      <c r="B235" s="1" t="s">
        <v>336</v>
      </c>
    </row>
    <row r="236" spans="1:5" x14ac:dyDescent="0.25">
      <c r="B236" s="1" t="s">
        <v>62</v>
      </c>
    </row>
    <row r="237" spans="1:5" x14ac:dyDescent="0.25">
      <c r="A237" s="1" t="s">
        <v>381</v>
      </c>
      <c r="B237" s="1" t="s">
        <v>288</v>
      </c>
      <c r="C237" s="1" t="s">
        <v>450</v>
      </c>
    </row>
    <row r="238" spans="1:5" x14ac:dyDescent="0.25">
      <c r="B238" s="1" t="s">
        <v>57</v>
      </c>
      <c r="C238" s="1" t="s">
        <v>392</v>
      </c>
    </row>
    <row r="239" spans="1:5" x14ac:dyDescent="0.25">
      <c r="B239" s="1" t="s">
        <v>58</v>
      </c>
      <c r="C239" s="1">
        <v>0</v>
      </c>
      <c r="D239" s="1">
        <v>15</v>
      </c>
      <c r="E239" s="14">
        <f>IF(C239=41233,10.5,IF(C239=41136,11.5,IF(C239=41100,8.5,IF(C239=41004,4.5,IF(C239=41067,6.5,IF(C239=41070,8,IF(C239=41228,13,IF(C239="10+",10,IF(C239="20+",20,IF(C239="30+",30,IF(C239="40+",40,IF(C239="50+",50,IF(C239="60+",60,IF(C239="","",(C239+D239)/2))))))))))))))</f>
        <v>7.5</v>
      </c>
    </row>
    <row r="240" spans="1:5" x14ac:dyDescent="0.25">
      <c r="B240" s="1" t="s">
        <v>59</v>
      </c>
      <c r="C240" s="1" t="s">
        <v>116</v>
      </c>
      <c r="E240" s="15">
        <f t="shared" ref="E240" si="9">IF(C240="Very Good",0.9,IF(C240="Good",0.75,IF(C240="Fair",0.5,IF(C240="Poor ",0.25,IF(C240="Very Poor",0.1,"")))))</f>
        <v>0.75</v>
      </c>
    </row>
    <row r="241" spans="1:5" x14ac:dyDescent="0.25">
      <c r="B241" s="1" t="s">
        <v>333</v>
      </c>
    </row>
    <row r="242" spans="1:5" x14ac:dyDescent="0.25">
      <c r="B242" s="1" t="s">
        <v>60</v>
      </c>
    </row>
    <row r="243" spans="1:5" x14ac:dyDescent="0.25">
      <c r="B243" s="1" t="s">
        <v>334</v>
      </c>
      <c r="C243" s="1" t="s">
        <v>393</v>
      </c>
    </row>
    <row r="244" spans="1:5" x14ac:dyDescent="0.25">
      <c r="B244" s="1" t="s">
        <v>335</v>
      </c>
    </row>
    <row r="245" spans="1:5" x14ac:dyDescent="0.25">
      <c r="B245" s="1" t="s">
        <v>336</v>
      </c>
    </row>
    <row r="246" spans="1:5" x14ac:dyDescent="0.25">
      <c r="B246" s="1" t="s">
        <v>62</v>
      </c>
    </row>
    <row r="247" spans="1:5" x14ac:dyDescent="0.25">
      <c r="A247" s="1" t="s">
        <v>42</v>
      </c>
      <c r="B247" s="1" t="s">
        <v>288</v>
      </c>
      <c r="C247" s="1" t="s">
        <v>450</v>
      </c>
    </row>
    <row r="248" spans="1:5" x14ac:dyDescent="0.25">
      <c r="B248" s="1" t="s">
        <v>57</v>
      </c>
      <c r="C248" s="1" t="s">
        <v>394</v>
      </c>
    </row>
    <row r="249" spans="1:5" x14ac:dyDescent="0.25">
      <c r="B249" s="1" t="s">
        <v>58</v>
      </c>
      <c r="C249" s="1">
        <v>0</v>
      </c>
      <c r="D249" s="1">
        <v>10</v>
      </c>
      <c r="E249" s="14">
        <f>IF(C249=41233,10.5,IF(C249=41136,11.5,IF(C249=41100,8.5,IF(C249=41004,4.5,IF(C249=41067,6.5,IF(C249=41070,8,IF(C249=41228,13,IF(C249="10+",10,IF(C249="20+",20,IF(C249="30+",30,IF(C249="40+",40,IF(C249="50+",50,IF(C249="60+",60,IF(C249="","",(C249+D249)/2))))))))))))))</f>
        <v>5</v>
      </c>
    </row>
    <row r="250" spans="1:5" x14ac:dyDescent="0.25">
      <c r="B250" s="1" t="s">
        <v>59</v>
      </c>
      <c r="C250" s="1" t="s">
        <v>116</v>
      </c>
      <c r="E250" s="15">
        <f t="shared" ref="E250" si="10">IF(C250="Very Good",0.9,IF(C250="Good",0.75,IF(C250="Fair",0.5,IF(C250="Poor ",0.25,IF(C250="Very Poor",0.1,"")))))</f>
        <v>0.75</v>
      </c>
    </row>
    <row r="251" spans="1:5" x14ac:dyDescent="0.25">
      <c r="B251" s="1" t="s">
        <v>333</v>
      </c>
    </row>
    <row r="252" spans="1:5" x14ac:dyDescent="0.25">
      <c r="B252" s="1" t="s">
        <v>60</v>
      </c>
    </row>
    <row r="253" spans="1:5" x14ac:dyDescent="0.25">
      <c r="B253" s="1" t="s">
        <v>334</v>
      </c>
    </row>
    <row r="254" spans="1:5" x14ac:dyDescent="0.25">
      <c r="B254" s="1" t="s">
        <v>335</v>
      </c>
    </row>
    <row r="255" spans="1:5" x14ac:dyDescent="0.25">
      <c r="B255" s="1" t="s">
        <v>336</v>
      </c>
    </row>
    <row r="256" spans="1:5" x14ac:dyDescent="0.25">
      <c r="B256" s="1" t="s">
        <v>62</v>
      </c>
    </row>
    <row r="257" spans="1:5" x14ac:dyDescent="0.25">
      <c r="A257" s="1" t="s">
        <v>382</v>
      </c>
      <c r="B257" s="1" t="s">
        <v>288</v>
      </c>
      <c r="C257" s="1" t="s">
        <v>451</v>
      </c>
    </row>
    <row r="258" spans="1:5" x14ac:dyDescent="0.25">
      <c r="B258" s="1" t="s">
        <v>57</v>
      </c>
      <c r="C258" s="1" t="s">
        <v>395</v>
      </c>
    </row>
    <row r="259" spans="1:5" x14ac:dyDescent="0.25">
      <c r="B259" s="1" t="s">
        <v>58</v>
      </c>
      <c r="C259" s="1">
        <v>0</v>
      </c>
      <c r="D259" s="1">
        <v>10</v>
      </c>
      <c r="E259" s="14">
        <f>IF(C259=41233,10.5,IF(C259=41136,11.5,IF(C259=41100,8.5,IF(C259=41004,4.5,IF(C259=41067,6.5,IF(C259=41070,8,IF(C259=41228,13,IF(C259="10+",10,IF(C259="20+",20,IF(C259="30+",30,IF(C259="40+",40,IF(C259="50+",50,IF(C259="60+",60,IF(C259="","",(C259+D259)/2))))))))))))))</f>
        <v>5</v>
      </c>
    </row>
    <row r="260" spans="1:5" x14ac:dyDescent="0.25">
      <c r="B260" s="1" t="s">
        <v>59</v>
      </c>
      <c r="C260" s="1" t="s">
        <v>120</v>
      </c>
      <c r="E260" s="15">
        <f t="shared" ref="E260" si="11">IF(C260="Very Good",0.9,IF(C260="Good",0.75,IF(C260="Fair",0.5,IF(C260="Poor ",0.25,IF(C260="Very Poor",0.1,"")))))</f>
        <v>0.5</v>
      </c>
    </row>
    <row r="261" spans="1:5" x14ac:dyDescent="0.25">
      <c r="B261" s="1" t="s">
        <v>333</v>
      </c>
    </row>
    <row r="262" spans="1:5" x14ac:dyDescent="0.25">
      <c r="B262" s="1" t="s">
        <v>60</v>
      </c>
    </row>
    <row r="263" spans="1:5" x14ac:dyDescent="0.25">
      <c r="B263" s="1" t="s">
        <v>334</v>
      </c>
    </row>
    <row r="264" spans="1:5" x14ac:dyDescent="0.25">
      <c r="B264" s="1" t="s">
        <v>335</v>
      </c>
    </row>
    <row r="265" spans="1:5" x14ac:dyDescent="0.25">
      <c r="B265" s="1" t="s">
        <v>336</v>
      </c>
    </row>
    <row r="266" spans="1:5" x14ac:dyDescent="0.25">
      <c r="B266" s="1" t="s">
        <v>62</v>
      </c>
    </row>
    <row r="267" spans="1:5" x14ac:dyDescent="0.25">
      <c r="A267" s="1" t="s">
        <v>383</v>
      </c>
      <c r="B267" s="1" t="s">
        <v>288</v>
      </c>
    </row>
    <row r="268" spans="1:5" x14ac:dyDescent="0.25">
      <c r="B268" s="1" t="s">
        <v>57</v>
      </c>
    </row>
    <row r="269" spans="1:5" x14ac:dyDescent="0.25">
      <c r="B269" s="1" t="s">
        <v>58</v>
      </c>
    </row>
    <row r="270" spans="1:5" x14ac:dyDescent="0.25">
      <c r="B270" s="1" t="s">
        <v>59</v>
      </c>
    </row>
    <row r="271" spans="1:5" x14ac:dyDescent="0.25">
      <c r="B271" s="1" t="s">
        <v>333</v>
      </c>
    </row>
    <row r="272" spans="1:5" x14ac:dyDescent="0.25">
      <c r="B272" s="1" t="s">
        <v>60</v>
      </c>
    </row>
    <row r="273" spans="1:5" x14ac:dyDescent="0.25">
      <c r="B273" s="1" t="s">
        <v>334</v>
      </c>
    </row>
    <row r="274" spans="1:5" x14ac:dyDescent="0.25">
      <c r="B274" s="1" t="s">
        <v>335</v>
      </c>
    </row>
    <row r="275" spans="1:5" x14ac:dyDescent="0.25">
      <c r="B275" s="1" t="s">
        <v>336</v>
      </c>
    </row>
    <row r="276" spans="1:5" x14ac:dyDescent="0.25">
      <c r="B276" s="1" t="s">
        <v>62</v>
      </c>
    </row>
    <row r="277" spans="1:5" x14ac:dyDescent="0.25">
      <c r="A277" s="1" t="s">
        <v>27</v>
      </c>
      <c r="B277" s="1" t="s">
        <v>288</v>
      </c>
      <c r="C277" s="1" t="s">
        <v>396</v>
      </c>
    </row>
    <row r="278" spans="1:5" x14ac:dyDescent="0.25">
      <c r="B278" s="1" t="s">
        <v>57</v>
      </c>
      <c r="C278" s="1" t="s">
        <v>397</v>
      </c>
    </row>
    <row r="279" spans="1:5" x14ac:dyDescent="0.25">
      <c r="B279" s="1" t="s">
        <v>58</v>
      </c>
      <c r="C279" s="1">
        <v>0</v>
      </c>
      <c r="D279" s="1">
        <v>10</v>
      </c>
      <c r="E279" s="14">
        <f>IF(C279=41233,10.5,IF(C279=41136,11.5,IF(C279=41100,8.5,IF(C279=41004,4.5,IF(C279=41067,6.5,IF(C279=41070,8,IF(C279=41228,13,IF(C279="10+",10,IF(C279="20+",20,IF(C279="30+",30,IF(C279="40+",40,IF(C279="50+",50,IF(C279="60+",60,IF(C279="","",(C279+D279)/2))))))))))))))</f>
        <v>5</v>
      </c>
    </row>
    <row r="280" spans="1:5" x14ac:dyDescent="0.25">
      <c r="B280" s="1" t="s">
        <v>59</v>
      </c>
      <c r="C280" s="1" t="s">
        <v>116</v>
      </c>
      <c r="E280" s="15">
        <f t="shared" ref="E280" si="12">IF(C280="Very Good",0.9,IF(C280="Good",0.75,IF(C280="Fair",0.5,IF(C280="Poor ",0.25,IF(C280="Very Poor",0.1,"")))))</f>
        <v>0.75</v>
      </c>
    </row>
    <row r="281" spans="1:5" x14ac:dyDescent="0.25">
      <c r="B281" s="1" t="s">
        <v>333</v>
      </c>
    </row>
    <row r="282" spans="1:5" x14ac:dyDescent="0.25">
      <c r="B282" s="1" t="s">
        <v>60</v>
      </c>
    </row>
    <row r="283" spans="1:5" x14ac:dyDescent="0.25">
      <c r="B283" s="1" t="s">
        <v>334</v>
      </c>
    </row>
    <row r="284" spans="1:5" x14ac:dyDescent="0.25">
      <c r="B284" s="1" t="s">
        <v>335</v>
      </c>
    </row>
    <row r="285" spans="1:5" x14ac:dyDescent="0.25">
      <c r="B285" s="1" t="s">
        <v>336</v>
      </c>
    </row>
    <row r="286" spans="1:5" x14ac:dyDescent="0.25">
      <c r="B286" s="1" t="s">
        <v>62</v>
      </c>
    </row>
    <row r="287" spans="1:5" x14ac:dyDescent="0.25">
      <c r="A287" s="1" t="s">
        <v>384</v>
      </c>
      <c r="B287" s="1" t="s">
        <v>288</v>
      </c>
    </row>
    <row r="288" spans="1:5" x14ac:dyDescent="0.25">
      <c r="B288" s="1" t="s">
        <v>57</v>
      </c>
    </row>
    <row r="289" spans="1:2" x14ac:dyDescent="0.25">
      <c r="B289" s="1" t="s">
        <v>58</v>
      </c>
    </row>
    <row r="290" spans="1:2" x14ac:dyDescent="0.25">
      <c r="B290" s="1" t="s">
        <v>59</v>
      </c>
    </row>
    <row r="291" spans="1:2" x14ac:dyDescent="0.25">
      <c r="B291" s="1" t="s">
        <v>333</v>
      </c>
    </row>
    <row r="292" spans="1:2" x14ac:dyDescent="0.25">
      <c r="B292" s="1" t="s">
        <v>60</v>
      </c>
    </row>
    <row r="293" spans="1:2" x14ac:dyDescent="0.25">
      <c r="B293" s="1" t="s">
        <v>334</v>
      </c>
    </row>
    <row r="294" spans="1:2" x14ac:dyDescent="0.25">
      <c r="B294" s="1" t="s">
        <v>335</v>
      </c>
    </row>
    <row r="295" spans="1:2" x14ac:dyDescent="0.25">
      <c r="B295" s="1" t="s">
        <v>336</v>
      </c>
    </row>
    <row r="296" spans="1:2" x14ac:dyDescent="0.25">
      <c r="B296" s="1" t="s">
        <v>62</v>
      </c>
    </row>
    <row r="297" spans="1:2" x14ac:dyDescent="0.25">
      <c r="A297" s="1" t="s">
        <v>385</v>
      </c>
      <c r="B297" s="1" t="s">
        <v>288</v>
      </c>
    </row>
    <row r="298" spans="1:2" x14ac:dyDescent="0.25">
      <c r="B298" s="1" t="s">
        <v>57</v>
      </c>
    </row>
    <row r="299" spans="1:2" x14ac:dyDescent="0.25">
      <c r="B299" s="1" t="s">
        <v>58</v>
      </c>
    </row>
    <row r="300" spans="1:2" x14ac:dyDescent="0.25">
      <c r="B300" s="1" t="s">
        <v>59</v>
      </c>
    </row>
    <row r="301" spans="1:2" x14ac:dyDescent="0.25">
      <c r="B301" s="1" t="s">
        <v>333</v>
      </c>
    </row>
    <row r="302" spans="1:2" x14ac:dyDescent="0.25">
      <c r="B302" s="1" t="s">
        <v>60</v>
      </c>
    </row>
    <row r="303" spans="1:2" x14ac:dyDescent="0.25">
      <c r="B303" s="1" t="s">
        <v>334</v>
      </c>
    </row>
    <row r="304" spans="1:2" x14ac:dyDescent="0.25">
      <c r="B304" s="1" t="s">
        <v>335</v>
      </c>
    </row>
    <row r="305" spans="2:2" x14ac:dyDescent="0.25">
      <c r="B305" s="1" t="s">
        <v>336</v>
      </c>
    </row>
    <row r="306" spans="2:2" x14ac:dyDescent="0.25">
      <c r="B306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FCI Summary</vt:lpstr>
      <vt:lpstr>Uniformat FCI</vt:lpstr>
      <vt:lpstr>Master File (Interior)</vt:lpstr>
      <vt:lpstr>Exterior</vt:lpstr>
      <vt:lpstr>Systems</vt:lpstr>
      <vt:lpstr>'FCI Summary'!Print_Area</vt:lpstr>
      <vt:lpstr>'Uniformat FCI'!Print_Area</vt:lpstr>
      <vt:lpstr>'Uniformat FCI'!Print_Titles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sonay aykan</dc:creator>
  <cp:lastModifiedBy>Sara</cp:lastModifiedBy>
  <dcterms:created xsi:type="dcterms:W3CDTF">2012-10-18T17:31:28Z</dcterms:created>
  <dcterms:modified xsi:type="dcterms:W3CDTF">2013-03-04T16:49:00Z</dcterms:modified>
</cp:coreProperties>
</file>